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Hfc-nt01\documents\Gentoo Folders\sunderland monitoring website\"/>
    </mc:Choice>
  </mc:AlternateContent>
  <xr:revisionPtr revIDLastSave="0" documentId="13_ncr:1_{54461B55-D0B0-4F40-9D26-7D551E6F81D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G" sheetId="1" r:id="rId1"/>
    <sheet name="Bond Liability &amp; Cash Flow" sheetId="2" r:id="rId2"/>
    <sheet name="Issuer Bank Account - Rating" sheetId="3" r:id="rId3"/>
    <sheet name="Contact Details" sheetId="4" r:id="rId4"/>
    <sheet name="Payment Priorit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1" i="1" l="1"/>
  <c r="AR11" i="1" s="1"/>
  <c r="AS11" i="1" s="1"/>
  <c r="AT11" i="1" s="1"/>
</calcChain>
</file>

<file path=xl/sharedStrings.xml><?xml version="1.0" encoding="utf-8"?>
<sst xmlns="http://schemas.openxmlformats.org/spreadsheetml/2006/main" count="309" uniqueCount="56">
  <si>
    <t>Sunderland Housing Group Monitoring Summary</t>
  </si>
  <si>
    <t>Principal Outstanding</t>
  </si>
  <si>
    <t>Total No of Units</t>
  </si>
  <si>
    <t>No of Units Apportioned</t>
  </si>
  <si>
    <t>Security %</t>
  </si>
  <si>
    <t>MPL Gross Annual Income Per £100</t>
  </si>
  <si>
    <t>MPL Gross Annual Income</t>
  </si>
  <si>
    <t>GAI Received All Units</t>
  </si>
  <si>
    <t>GAI Received Apportioned Units</t>
  </si>
  <si>
    <t>MPL Test Passed</t>
  </si>
  <si>
    <t>Pass</t>
  </si>
  <si>
    <t>Pass %</t>
  </si>
  <si>
    <t>Annual Expenditure</t>
  </si>
  <si>
    <t>Gross Annual Income Received MPL</t>
  </si>
  <si>
    <t>MPL Net Annual Income Per £100</t>
  </si>
  <si>
    <t>MPL Net Annual Income</t>
  </si>
  <si>
    <t>NAI Received All Units</t>
  </si>
  <si>
    <t>NAI Received Apportioned Units</t>
  </si>
  <si>
    <t>GAI Receivable (prior 6 months) All Units</t>
  </si>
  <si>
    <t>GAI Received (prior 6 months) All Units</t>
  </si>
  <si>
    <t>GAI Receivable (prior 6 months) Apportioned Units</t>
  </si>
  <si>
    <t>GAI Received (prior 6 months) Apportioned Units</t>
  </si>
  <si>
    <t>GAI Received as % of GAI Receivable</t>
  </si>
  <si>
    <t>Minimum Performance Level</t>
  </si>
  <si>
    <t>Test Passed</t>
  </si>
  <si>
    <t>GAI Received as % of MPL for GAI</t>
  </si>
  <si>
    <t>Minimum Debt Service Reserve</t>
  </si>
  <si>
    <t>Actual Debt Service Reserve</t>
  </si>
  <si>
    <t>Minimum %</t>
  </si>
  <si>
    <t>Actual as % of Minimum</t>
  </si>
  <si>
    <t>t</t>
  </si>
  <si>
    <t>Outstanding Balance of the Bonds:</t>
  </si>
  <si>
    <t>Cash Flows</t>
  </si>
  <si>
    <t>Interest</t>
  </si>
  <si>
    <t>Principal</t>
  </si>
  <si>
    <t>Issuer /Trustee Bank Accounts</t>
  </si>
  <si>
    <t>Moody's</t>
  </si>
  <si>
    <t>S&amp;P</t>
  </si>
  <si>
    <t>The issuer's bank accounts are held with:</t>
  </si>
  <si>
    <t>HSBC Bank Plc</t>
  </si>
  <si>
    <t>AA-</t>
  </si>
  <si>
    <t>Contact Details</t>
  </si>
  <si>
    <t>4th Floor</t>
  </si>
  <si>
    <t>107 Cannon Street</t>
  </si>
  <si>
    <t>London</t>
  </si>
  <si>
    <t>EC4N 5AF</t>
  </si>
  <si>
    <t>Colin Burke</t>
  </si>
  <si>
    <t>020 7337 9920</t>
  </si>
  <si>
    <t>Piers Williamson</t>
  </si>
  <si>
    <t>T.H.F.C. (Services) Limited</t>
  </si>
  <si>
    <t>Ian Lloyd</t>
  </si>
  <si>
    <t>Sunderland (SHG) Finance Plc</t>
  </si>
  <si>
    <t>Principal Repayment of the bond scheduled to commence March 2022</t>
  </si>
  <si>
    <r>
      <rPr>
        <b/>
        <sz val="10"/>
        <rFont val="Arial"/>
        <family val="2"/>
      </rPr>
      <t>Manager</t>
    </r>
    <r>
      <rPr>
        <sz val="10"/>
        <rFont val="Arial"/>
        <family val="2"/>
      </rPr>
      <t xml:space="preserve"> (as defined in the Corporate Services Agreement dated 27 June 2001)</t>
    </r>
  </si>
  <si>
    <t>Aa3</t>
  </si>
  <si>
    <t>Balance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</si>
</sst>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0"/>
    <numFmt numFmtId="165" formatCode="&quot;£&quot;#,##0.0000_);\(&quot;£&quot;#,##0.0000\)"/>
    <numFmt numFmtId="166" formatCode="&quot;£&quot;#,##0.00"/>
    <numFmt numFmtId="167" formatCode="&quot;£&quot;#,##0"/>
    <numFmt numFmtId="168" formatCode="&quot;£&quot;#,##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7" fontId="1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15" fontId="2" fillId="2" borderId="0" xfId="1" applyNumberFormat="1" applyFont="1" applyFill="1"/>
    <xf numFmtId="15" fontId="2" fillId="2" borderId="0" xfId="1" applyNumberFormat="1" applyFont="1" applyFill="1" applyAlignment="1">
      <alignment horizontal="right"/>
    </xf>
    <xf numFmtId="0" fontId="2" fillId="2" borderId="0" xfId="1" applyFont="1" applyFill="1"/>
    <xf numFmtId="3" fontId="2" fillId="2" borderId="0" xfId="1" applyNumberFormat="1" applyFont="1" applyFill="1" applyAlignment="1">
      <alignment horizontal="right"/>
    </xf>
    <xf numFmtId="167" fontId="2" fillId="2" borderId="0" xfId="1" applyNumberFormat="1" applyFont="1" applyFill="1"/>
    <xf numFmtId="167" fontId="2" fillId="2" borderId="0" xfId="1" applyNumberFormat="1" applyFont="1" applyFill="1" applyAlignment="1">
      <alignment horizontal="right"/>
    </xf>
    <xf numFmtId="167" fontId="3" fillId="2" borderId="0" xfId="1" applyNumberFormat="1" applyFont="1" applyFill="1" applyAlignment="1">
      <alignment horizontal="left"/>
    </xf>
    <xf numFmtId="167" fontId="3" fillId="2" borderId="0" xfId="1" applyNumberFormat="1" applyFont="1" applyFill="1" applyAlignment="1">
      <alignment horizontal="right"/>
    </xf>
    <xf numFmtId="167" fontId="2" fillId="2" borderId="0" xfId="2" applyNumberFormat="1" applyFont="1" applyFill="1" applyAlignment="1">
      <alignment horizontal="right"/>
    </xf>
    <xf numFmtId="9" fontId="2" fillId="2" borderId="0" xfId="1" applyNumberFormat="1" applyFont="1" applyFill="1"/>
    <xf numFmtId="9" fontId="2" fillId="2" borderId="0" xfId="2" applyNumberFormat="1" applyFont="1" applyFill="1" applyAlignment="1">
      <alignment horizontal="right"/>
    </xf>
    <xf numFmtId="10" fontId="2" fillId="2" borderId="0" xfId="1" applyNumberFormat="1" applyFont="1" applyFill="1"/>
    <xf numFmtId="10" fontId="2" fillId="2" borderId="0" xfId="1" applyNumberFormat="1" applyFont="1" applyFill="1" applyAlignment="1">
      <alignment horizontal="right"/>
    </xf>
    <xf numFmtId="10" fontId="2" fillId="2" borderId="0" xfId="2" applyNumberFormat="1" applyFont="1" applyFill="1" applyAlignment="1">
      <alignment horizontal="right"/>
    </xf>
    <xf numFmtId="165" fontId="2" fillId="2" borderId="0" xfId="2" applyNumberFormat="1" applyFont="1" applyFill="1" applyAlignment="1">
      <alignment horizontal="right"/>
    </xf>
    <xf numFmtId="164" fontId="2" fillId="2" borderId="0" xfId="1" applyNumberFormat="1" applyFont="1" applyFill="1" applyAlignment="1">
      <alignment horizontal="right"/>
    </xf>
    <xf numFmtId="168" fontId="2" fillId="2" borderId="0" xfId="2" applyNumberFormat="1" applyFont="1" applyFill="1" applyAlignment="1">
      <alignment horizontal="right"/>
    </xf>
    <xf numFmtId="166" fontId="2" fillId="2" borderId="1" xfId="1" applyNumberFormat="1" applyFont="1" applyFill="1" applyBorder="1"/>
    <xf numFmtId="166" fontId="2" fillId="2" borderId="1" xfId="1" applyNumberFormat="1" applyFont="1" applyFill="1" applyBorder="1" applyAlignment="1">
      <alignment horizontal="right"/>
    </xf>
    <xf numFmtId="168" fontId="2" fillId="2" borderId="0" xfId="1" applyNumberFormat="1" applyFont="1" applyFill="1"/>
    <xf numFmtId="168" fontId="2" fillId="2" borderId="0" xfId="1" applyNumberFormat="1" applyFont="1" applyFill="1" applyAlignment="1">
      <alignment horizontal="right"/>
    </xf>
    <xf numFmtId="0" fontId="2" fillId="2" borderId="1" xfId="1" applyFont="1" applyFill="1" applyBorder="1"/>
    <xf numFmtId="168" fontId="2" fillId="2" borderId="1" xfId="1" applyNumberFormat="1" applyFont="1" applyFill="1" applyBorder="1"/>
    <xf numFmtId="168" fontId="2" fillId="2" borderId="1" xfId="1" applyNumberFormat="1" applyFont="1" applyFill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0" fontId="3" fillId="2" borderId="2" xfId="1" applyNumberFormat="1" applyFont="1" applyFill="1" applyBorder="1" applyAlignment="1">
      <alignment horizontal="left"/>
    </xf>
    <xf numFmtId="10" fontId="3" fillId="2" borderId="2" xfId="1" applyNumberFormat="1" applyFont="1" applyFill="1" applyBorder="1" applyAlignment="1">
      <alignment horizontal="right"/>
    </xf>
    <xf numFmtId="167" fontId="2" fillId="2" borderId="1" xfId="1" applyNumberFormat="1" applyFont="1" applyFill="1" applyBorder="1" applyAlignment="1">
      <alignment horizontal="left"/>
    </xf>
    <xf numFmtId="167" fontId="2" fillId="2" borderId="1" xfId="1" applyNumberFormat="1" applyFont="1" applyFill="1" applyBorder="1" applyAlignment="1">
      <alignment horizontal="right"/>
    </xf>
    <xf numFmtId="167" fontId="2" fillId="2" borderId="2" xfId="1" applyNumberFormat="1" applyFont="1" applyFill="1" applyBorder="1" applyAlignment="1">
      <alignment horizontal="left"/>
    </xf>
    <xf numFmtId="167" fontId="2" fillId="2" borderId="2" xfId="1" applyNumberFormat="1" applyFont="1" applyFill="1" applyBorder="1" applyAlignment="1">
      <alignment horizontal="right"/>
    </xf>
    <xf numFmtId="167" fontId="2" fillId="2" borderId="1" xfId="1" applyNumberFormat="1" applyFont="1" applyFill="1" applyBorder="1"/>
    <xf numFmtId="167" fontId="2" fillId="2" borderId="1" xfId="2" applyNumberFormat="1" applyFont="1" applyFill="1" applyBorder="1" applyAlignment="1">
      <alignment horizontal="right"/>
    </xf>
    <xf numFmtId="167" fontId="2" fillId="2" borderId="2" xfId="1" applyNumberFormat="1" applyFont="1" applyFill="1" applyBorder="1"/>
    <xf numFmtId="167" fontId="2" fillId="2" borderId="2" xfId="2" applyNumberFormat="1" applyFont="1" applyFill="1" applyBorder="1" applyAlignment="1">
      <alignment horizontal="right"/>
    </xf>
    <xf numFmtId="10" fontId="2" fillId="2" borderId="1" xfId="1" applyNumberFormat="1" applyFont="1" applyFill="1" applyBorder="1"/>
    <xf numFmtId="10" fontId="2" fillId="2" borderId="1" xfId="2" applyNumberFormat="1" applyFont="1" applyFill="1" applyBorder="1" applyAlignment="1">
      <alignment horizontal="right"/>
    </xf>
    <xf numFmtId="0" fontId="3" fillId="2" borderId="2" xfId="1" applyFont="1" applyFill="1" applyBorder="1"/>
    <xf numFmtId="165" fontId="3" fillId="2" borderId="2" xfId="2" applyNumberFormat="1" applyFont="1" applyFill="1" applyBorder="1" applyAlignment="1">
      <alignment horizontal="right"/>
    </xf>
    <xf numFmtId="0" fontId="3" fillId="2" borderId="2" xfId="1" applyFont="1" applyFill="1" applyBorder="1" applyAlignment="1">
      <alignment horizontal="left"/>
    </xf>
    <xf numFmtId="0" fontId="2" fillId="2" borderId="0" xfId="1" applyFont="1" applyFill="1" applyAlignment="1">
      <alignment horizontal="right"/>
    </xf>
    <xf numFmtId="0" fontId="2" fillId="2" borderId="1" xfId="2" applyNumberFormat="1" applyFont="1" applyFill="1" applyBorder="1" applyAlignment="1">
      <alignment horizontal="right"/>
    </xf>
    <xf numFmtId="0" fontId="2" fillId="2" borderId="0" xfId="2" applyNumberFormat="1" applyFont="1" applyFill="1" applyAlignment="1">
      <alignment horizontal="right"/>
    </xf>
    <xf numFmtId="0" fontId="3" fillId="2" borderId="2" xfId="2" applyNumberFormat="1" applyFont="1" applyFill="1" applyBorder="1" applyAlignment="1">
      <alignment horizontal="right"/>
    </xf>
    <xf numFmtId="0" fontId="5" fillId="0" borderId="0" xfId="0" applyFont="1"/>
    <xf numFmtId="43" fontId="6" fillId="0" borderId="0" xfId="3" applyFont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14" fontId="5" fillId="0" borderId="6" xfId="0" applyNumberFormat="1" applyFont="1" applyBorder="1"/>
    <xf numFmtId="43" fontId="5" fillId="0" borderId="0" xfId="3" applyFont="1" applyBorder="1"/>
    <xf numFmtId="0" fontId="0" fillId="0" borderId="7" xfId="0" applyBorder="1"/>
    <xf numFmtId="0" fontId="5" fillId="0" borderId="8" xfId="0" applyFont="1" applyBorder="1"/>
    <xf numFmtId="0" fontId="0" fillId="0" borderId="9" xfId="0" applyBorder="1"/>
    <xf numFmtId="0" fontId="0" fillId="0" borderId="10" xfId="0" applyBorder="1"/>
    <xf numFmtId="14" fontId="0" fillId="0" borderId="0" xfId="0" applyNumberFormat="1"/>
    <xf numFmtId="17" fontId="7" fillId="0" borderId="0" xfId="0" quotePrefix="1" applyNumberFormat="1" applyFont="1"/>
    <xf numFmtId="17" fontId="5" fillId="0" borderId="0" xfId="0" quotePrefix="1" applyNumberFormat="1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11" xfId="0" applyFont="1" applyBorder="1"/>
    <xf numFmtId="0" fontId="0" fillId="0" borderId="12" xfId="0" applyBorder="1"/>
    <xf numFmtId="0" fontId="0" fillId="0" borderId="13" xfId="0" applyBorder="1"/>
    <xf numFmtId="0" fontId="7" fillId="0" borderId="6" xfId="0" applyFont="1" applyBorder="1"/>
    <xf numFmtId="0" fontId="0" fillId="0" borderId="6" xfId="0" applyBorder="1"/>
    <xf numFmtId="0" fontId="0" fillId="0" borderId="8" xfId="0" applyBorder="1"/>
    <xf numFmtId="0" fontId="7" fillId="0" borderId="11" xfId="0" applyFont="1" applyBorder="1"/>
    <xf numFmtId="166" fontId="2" fillId="2" borderId="0" xfId="1" applyNumberFormat="1" applyFont="1" applyFill="1" applyAlignment="1">
      <alignment horizontal="right"/>
    </xf>
    <xf numFmtId="0" fontId="1" fillId="0" borderId="0" xfId="0" applyFont="1"/>
    <xf numFmtId="166" fontId="2" fillId="2" borderId="0" xfId="1" applyNumberFormat="1" applyFont="1" applyFill="1"/>
    <xf numFmtId="166" fontId="2" fillId="2" borderId="0" xfId="0" applyNumberFormat="1" applyFont="1" applyFill="1" applyAlignment="1">
      <alignment horizontal="right"/>
    </xf>
  </cellXfs>
  <cellStyles count="4">
    <cellStyle name="Comma" xfId="3" builtinId="3"/>
    <cellStyle name="Normal" xfId="0" builtinId="0"/>
    <cellStyle name="Normal 2" xfId="1" xr:uid="{00000000-0005-0000-0000-000002000000}"/>
    <cellStyle name="Normal_Ratios" xfId="2" xr:uid="{00000000-0005-0000-0000-000003000000}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957792</xdr:colOff>
      <xdr:row>3</xdr:row>
      <xdr:rowOff>73025</xdr:rowOff>
    </xdr:to>
    <xdr:pic>
      <xdr:nvPicPr>
        <xdr:cNvPr id="2" name="Picture 1" descr="header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05917" cy="64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66675</xdr:colOff>
      <xdr:row>34</xdr:row>
      <xdr:rowOff>57150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0225" y="161925"/>
          <a:ext cx="6162675" cy="540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87"/>
  <sheetViews>
    <sheetView tabSelected="1" topLeftCell="AM1" workbookViewId="0">
      <selection activeCell="AW7" sqref="AW7"/>
    </sheetView>
  </sheetViews>
  <sheetFormatPr defaultRowHeight="15" x14ac:dyDescent="0.25"/>
  <cols>
    <col min="1" max="1" width="44.7109375" customWidth="1"/>
    <col min="2" max="7" width="16" customWidth="1"/>
    <col min="8" max="9" width="18.5703125" customWidth="1"/>
    <col min="10" max="42" width="15.7109375" customWidth="1"/>
    <col min="43" max="43" width="16" bestFit="1" customWidth="1"/>
    <col min="44" max="44" width="15.7109375" customWidth="1"/>
    <col min="45" max="46" width="14.85546875" bestFit="1" customWidth="1"/>
    <col min="47" max="49" width="15.7109375" customWidth="1"/>
    <col min="257" max="257" width="44.7109375" customWidth="1"/>
    <col min="258" max="262" width="16" customWidth="1"/>
    <col min="263" max="263" width="16" bestFit="1" customWidth="1"/>
    <col min="264" max="265" width="18.5703125" bestFit="1" customWidth="1"/>
    <col min="266" max="279" width="15.7109375" customWidth="1"/>
    <col min="513" max="513" width="44.7109375" customWidth="1"/>
    <col min="514" max="518" width="16" customWidth="1"/>
    <col min="519" max="519" width="16" bestFit="1" customWidth="1"/>
    <col min="520" max="521" width="18.5703125" bestFit="1" customWidth="1"/>
    <col min="522" max="535" width="15.7109375" customWidth="1"/>
    <col min="769" max="769" width="44.7109375" customWidth="1"/>
    <col min="770" max="774" width="16" customWidth="1"/>
    <col min="775" max="775" width="16" bestFit="1" customWidth="1"/>
    <col min="776" max="777" width="18.5703125" bestFit="1" customWidth="1"/>
    <col min="778" max="791" width="15.7109375" customWidth="1"/>
    <col min="1025" max="1025" width="44.7109375" customWidth="1"/>
    <col min="1026" max="1030" width="16" customWidth="1"/>
    <col min="1031" max="1031" width="16" bestFit="1" customWidth="1"/>
    <col min="1032" max="1033" width="18.5703125" bestFit="1" customWidth="1"/>
    <col min="1034" max="1047" width="15.7109375" customWidth="1"/>
    <col min="1281" max="1281" width="44.7109375" customWidth="1"/>
    <col min="1282" max="1286" width="16" customWidth="1"/>
    <col min="1287" max="1287" width="16" bestFit="1" customWidth="1"/>
    <col min="1288" max="1289" width="18.5703125" bestFit="1" customWidth="1"/>
    <col min="1290" max="1303" width="15.7109375" customWidth="1"/>
    <col min="1537" max="1537" width="44.7109375" customWidth="1"/>
    <col min="1538" max="1542" width="16" customWidth="1"/>
    <col min="1543" max="1543" width="16" bestFit="1" customWidth="1"/>
    <col min="1544" max="1545" width="18.5703125" bestFit="1" customWidth="1"/>
    <col min="1546" max="1559" width="15.7109375" customWidth="1"/>
    <col min="1793" max="1793" width="44.7109375" customWidth="1"/>
    <col min="1794" max="1798" width="16" customWidth="1"/>
    <col min="1799" max="1799" width="16" bestFit="1" customWidth="1"/>
    <col min="1800" max="1801" width="18.5703125" bestFit="1" customWidth="1"/>
    <col min="1802" max="1815" width="15.7109375" customWidth="1"/>
    <col min="2049" max="2049" width="44.7109375" customWidth="1"/>
    <col min="2050" max="2054" width="16" customWidth="1"/>
    <col min="2055" max="2055" width="16" bestFit="1" customWidth="1"/>
    <col min="2056" max="2057" width="18.5703125" bestFit="1" customWidth="1"/>
    <col min="2058" max="2071" width="15.7109375" customWidth="1"/>
    <col min="2305" max="2305" width="44.7109375" customWidth="1"/>
    <col min="2306" max="2310" width="16" customWidth="1"/>
    <col min="2311" max="2311" width="16" bestFit="1" customWidth="1"/>
    <col min="2312" max="2313" width="18.5703125" bestFit="1" customWidth="1"/>
    <col min="2314" max="2327" width="15.7109375" customWidth="1"/>
    <col min="2561" max="2561" width="44.7109375" customWidth="1"/>
    <col min="2562" max="2566" width="16" customWidth="1"/>
    <col min="2567" max="2567" width="16" bestFit="1" customWidth="1"/>
    <col min="2568" max="2569" width="18.5703125" bestFit="1" customWidth="1"/>
    <col min="2570" max="2583" width="15.7109375" customWidth="1"/>
    <col min="2817" max="2817" width="44.7109375" customWidth="1"/>
    <col min="2818" max="2822" width="16" customWidth="1"/>
    <col min="2823" max="2823" width="16" bestFit="1" customWidth="1"/>
    <col min="2824" max="2825" width="18.5703125" bestFit="1" customWidth="1"/>
    <col min="2826" max="2839" width="15.7109375" customWidth="1"/>
    <col min="3073" max="3073" width="44.7109375" customWidth="1"/>
    <col min="3074" max="3078" width="16" customWidth="1"/>
    <col min="3079" max="3079" width="16" bestFit="1" customWidth="1"/>
    <col min="3080" max="3081" width="18.5703125" bestFit="1" customWidth="1"/>
    <col min="3082" max="3095" width="15.7109375" customWidth="1"/>
    <col min="3329" max="3329" width="44.7109375" customWidth="1"/>
    <col min="3330" max="3334" width="16" customWidth="1"/>
    <col min="3335" max="3335" width="16" bestFit="1" customWidth="1"/>
    <col min="3336" max="3337" width="18.5703125" bestFit="1" customWidth="1"/>
    <col min="3338" max="3351" width="15.7109375" customWidth="1"/>
    <col min="3585" max="3585" width="44.7109375" customWidth="1"/>
    <col min="3586" max="3590" width="16" customWidth="1"/>
    <col min="3591" max="3591" width="16" bestFit="1" customWidth="1"/>
    <col min="3592" max="3593" width="18.5703125" bestFit="1" customWidth="1"/>
    <col min="3594" max="3607" width="15.7109375" customWidth="1"/>
    <col min="3841" max="3841" width="44.7109375" customWidth="1"/>
    <col min="3842" max="3846" width="16" customWidth="1"/>
    <col min="3847" max="3847" width="16" bestFit="1" customWidth="1"/>
    <col min="3848" max="3849" width="18.5703125" bestFit="1" customWidth="1"/>
    <col min="3850" max="3863" width="15.7109375" customWidth="1"/>
    <col min="4097" max="4097" width="44.7109375" customWidth="1"/>
    <col min="4098" max="4102" width="16" customWidth="1"/>
    <col min="4103" max="4103" width="16" bestFit="1" customWidth="1"/>
    <col min="4104" max="4105" width="18.5703125" bestFit="1" customWidth="1"/>
    <col min="4106" max="4119" width="15.7109375" customWidth="1"/>
    <col min="4353" max="4353" width="44.7109375" customWidth="1"/>
    <col min="4354" max="4358" width="16" customWidth="1"/>
    <col min="4359" max="4359" width="16" bestFit="1" customWidth="1"/>
    <col min="4360" max="4361" width="18.5703125" bestFit="1" customWidth="1"/>
    <col min="4362" max="4375" width="15.7109375" customWidth="1"/>
    <col min="4609" max="4609" width="44.7109375" customWidth="1"/>
    <col min="4610" max="4614" width="16" customWidth="1"/>
    <col min="4615" max="4615" width="16" bestFit="1" customWidth="1"/>
    <col min="4616" max="4617" width="18.5703125" bestFit="1" customWidth="1"/>
    <col min="4618" max="4631" width="15.7109375" customWidth="1"/>
    <col min="4865" max="4865" width="44.7109375" customWidth="1"/>
    <col min="4866" max="4870" width="16" customWidth="1"/>
    <col min="4871" max="4871" width="16" bestFit="1" customWidth="1"/>
    <col min="4872" max="4873" width="18.5703125" bestFit="1" customWidth="1"/>
    <col min="4874" max="4887" width="15.7109375" customWidth="1"/>
    <col min="5121" max="5121" width="44.7109375" customWidth="1"/>
    <col min="5122" max="5126" width="16" customWidth="1"/>
    <col min="5127" max="5127" width="16" bestFit="1" customWidth="1"/>
    <col min="5128" max="5129" width="18.5703125" bestFit="1" customWidth="1"/>
    <col min="5130" max="5143" width="15.7109375" customWidth="1"/>
    <col min="5377" max="5377" width="44.7109375" customWidth="1"/>
    <col min="5378" max="5382" width="16" customWidth="1"/>
    <col min="5383" max="5383" width="16" bestFit="1" customWidth="1"/>
    <col min="5384" max="5385" width="18.5703125" bestFit="1" customWidth="1"/>
    <col min="5386" max="5399" width="15.7109375" customWidth="1"/>
    <col min="5633" max="5633" width="44.7109375" customWidth="1"/>
    <col min="5634" max="5638" width="16" customWidth="1"/>
    <col min="5639" max="5639" width="16" bestFit="1" customWidth="1"/>
    <col min="5640" max="5641" width="18.5703125" bestFit="1" customWidth="1"/>
    <col min="5642" max="5655" width="15.7109375" customWidth="1"/>
    <col min="5889" max="5889" width="44.7109375" customWidth="1"/>
    <col min="5890" max="5894" width="16" customWidth="1"/>
    <col min="5895" max="5895" width="16" bestFit="1" customWidth="1"/>
    <col min="5896" max="5897" width="18.5703125" bestFit="1" customWidth="1"/>
    <col min="5898" max="5911" width="15.7109375" customWidth="1"/>
    <col min="6145" max="6145" width="44.7109375" customWidth="1"/>
    <col min="6146" max="6150" width="16" customWidth="1"/>
    <col min="6151" max="6151" width="16" bestFit="1" customWidth="1"/>
    <col min="6152" max="6153" width="18.5703125" bestFit="1" customWidth="1"/>
    <col min="6154" max="6167" width="15.7109375" customWidth="1"/>
    <col min="6401" max="6401" width="44.7109375" customWidth="1"/>
    <col min="6402" max="6406" width="16" customWidth="1"/>
    <col min="6407" max="6407" width="16" bestFit="1" customWidth="1"/>
    <col min="6408" max="6409" width="18.5703125" bestFit="1" customWidth="1"/>
    <col min="6410" max="6423" width="15.7109375" customWidth="1"/>
    <col min="6657" max="6657" width="44.7109375" customWidth="1"/>
    <col min="6658" max="6662" width="16" customWidth="1"/>
    <col min="6663" max="6663" width="16" bestFit="1" customWidth="1"/>
    <col min="6664" max="6665" width="18.5703125" bestFit="1" customWidth="1"/>
    <col min="6666" max="6679" width="15.7109375" customWidth="1"/>
    <col min="6913" max="6913" width="44.7109375" customWidth="1"/>
    <col min="6914" max="6918" width="16" customWidth="1"/>
    <col min="6919" max="6919" width="16" bestFit="1" customWidth="1"/>
    <col min="6920" max="6921" width="18.5703125" bestFit="1" customWidth="1"/>
    <col min="6922" max="6935" width="15.7109375" customWidth="1"/>
    <col min="7169" max="7169" width="44.7109375" customWidth="1"/>
    <col min="7170" max="7174" width="16" customWidth="1"/>
    <col min="7175" max="7175" width="16" bestFit="1" customWidth="1"/>
    <col min="7176" max="7177" width="18.5703125" bestFit="1" customWidth="1"/>
    <col min="7178" max="7191" width="15.7109375" customWidth="1"/>
    <col min="7425" max="7425" width="44.7109375" customWidth="1"/>
    <col min="7426" max="7430" width="16" customWidth="1"/>
    <col min="7431" max="7431" width="16" bestFit="1" customWidth="1"/>
    <col min="7432" max="7433" width="18.5703125" bestFit="1" customWidth="1"/>
    <col min="7434" max="7447" width="15.7109375" customWidth="1"/>
    <col min="7681" max="7681" width="44.7109375" customWidth="1"/>
    <col min="7682" max="7686" width="16" customWidth="1"/>
    <col min="7687" max="7687" width="16" bestFit="1" customWidth="1"/>
    <col min="7688" max="7689" width="18.5703125" bestFit="1" customWidth="1"/>
    <col min="7690" max="7703" width="15.7109375" customWidth="1"/>
    <col min="7937" max="7937" width="44.7109375" customWidth="1"/>
    <col min="7938" max="7942" width="16" customWidth="1"/>
    <col min="7943" max="7943" width="16" bestFit="1" customWidth="1"/>
    <col min="7944" max="7945" width="18.5703125" bestFit="1" customWidth="1"/>
    <col min="7946" max="7959" width="15.7109375" customWidth="1"/>
    <col min="8193" max="8193" width="44.7109375" customWidth="1"/>
    <col min="8194" max="8198" width="16" customWidth="1"/>
    <col min="8199" max="8199" width="16" bestFit="1" customWidth="1"/>
    <col min="8200" max="8201" width="18.5703125" bestFit="1" customWidth="1"/>
    <col min="8202" max="8215" width="15.7109375" customWidth="1"/>
    <col min="8449" max="8449" width="44.7109375" customWidth="1"/>
    <col min="8450" max="8454" width="16" customWidth="1"/>
    <col min="8455" max="8455" width="16" bestFit="1" customWidth="1"/>
    <col min="8456" max="8457" width="18.5703125" bestFit="1" customWidth="1"/>
    <col min="8458" max="8471" width="15.7109375" customWidth="1"/>
    <col min="8705" max="8705" width="44.7109375" customWidth="1"/>
    <col min="8706" max="8710" width="16" customWidth="1"/>
    <col min="8711" max="8711" width="16" bestFit="1" customWidth="1"/>
    <col min="8712" max="8713" width="18.5703125" bestFit="1" customWidth="1"/>
    <col min="8714" max="8727" width="15.7109375" customWidth="1"/>
    <col min="8961" max="8961" width="44.7109375" customWidth="1"/>
    <col min="8962" max="8966" width="16" customWidth="1"/>
    <col min="8967" max="8967" width="16" bestFit="1" customWidth="1"/>
    <col min="8968" max="8969" width="18.5703125" bestFit="1" customWidth="1"/>
    <col min="8970" max="8983" width="15.7109375" customWidth="1"/>
    <col min="9217" max="9217" width="44.7109375" customWidth="1"/>
    <col min="9218" max="9222" width="16" customWidth="1"/>
    <col min="9223" max="9223" width="16" bestFit="1" customWidth="1"/>
    <col min="9224" max="9225" width="18.5703125" bestFit="1" customWidth="1"/>
    <col min="9226" max="9239" width="15.7109375" customWidth="1"/>
    <col min="9473" max="9473" width="44.7109375" customWidth="1"/>
    <col min="9474" max="9478" width="16" customWidth="1"/>
    <col min="9479" max="9479" width="16" bestFit="1" customWidth="1"/>
    <col min="9480" max="9481" width="18.5703125" bestFit="1" customWidth="1"/>
    <col min="9482" max="9495" width="15.7109375" customWidth="1"/>
    <col min="9729" max="9729" width="44.7109375" customWidth="1"/>
    <col min="9730" max="9734" width="16" customWidth="1"/>
    <col min="9735" max="9735" width="16" bestFit="1" customWidth="1"/>
    <col min="9736" max="9737" width="18.5703125" bestFit="1" customWidth="1"/>
    <col min="9738" max="9751" width="15.7109375" customWidth="1"/>
    <col min="9985" max="9985" width="44.7109375" customWidth="1"/>
    <col min="9986" max="9990" width="16" customWidth="1"/>
    <col min="9991" max="9991" width="16" bestFit="1" customWidth="1"/>
    <col min="9992" max="9993" width="18.5703125" bestFit="1" customWidth="1"/>
    <col min="9994" max="10007" width="15.7109375" customWidth="1"/>
    <col min="10241" max="10241" width="44.7109375" customWidth="1"/>
    <col min="10242" max="10246" width="16" customWidth="1"/>
    <col min="10247" max="10247" width="16" bestFit="1" customWidth="1"/>
    <col min="10248" max="10249" width="18.5703125" bestFit="1" customWidth="1"/>
    <col min="10250" max="10263" width="15.7109375" customWidth="1"/>
    <col min="10497" max="10497" width="44.7109375" customWidth="1"/>
    <col min="10498" max="10502" width="16" customWidth="1"/>
    <col min="10503" max="10503" width="16" bestFit="1" customWidth="1"/>
    <col min="10504" max="10505" width="18.5703125" bestFit="1" customWidth="1"/>
    <col min="10506" max="10519" width="15.7109375" customWidth="1"/>
    <col min="10753" max="10753" width="44.7109375" customWidth="1"/>
    <col min="10754" max="10758" width="16" customWidth="1"/>
    <col min="10759" max="10759" width="16" bestFit="1" customWidth="1"/>
    <col min="10760" max="10761" width="18.5703125" bestFit="1" customWidth="1"/>
    <col min="10762" max="10775" width="15.7109375" customWidth="1"/>
    <col min="11009" max="11009" width="44.7109375" customWidth="1"/>
    <col min="11010" max="11014" width="16" customWidth="1"/>
    <col min="11015" max="11015" width="16" bestFit="1" customWidth="1"/>
    <col min="11016" max="11017" width="18.5703125" bestFit="1" customWidth="1"/>
    <col min="11018" max="11031" width="15.7109375" customWidth="1"/>
    <col min="11265" max="11265" width="44.7109375" customWidth="1"/>
    <col min="11266" max="11270" width="16" customWidth="1"/>
    <col min="11271" max="11271" width="16" bestFit="1" customWidth="1"/>
    <col min="11272" max="11273" width="18.5703125" bestFit="1" customWidth="1"/>
    <col min="11274" max="11287" width="15.7109375" customWidth="1"/>
    <col min="11521" max="11521" width="44.7109375" customWidth="1"/>
    <col min="11522" max="11526" width="16" customWidth="1"/>
    <col min="11527" max="11527" width="16" bestFit="1" customWidth="1"/>
    <col min="11528" max="11529" width="18.5703125" bestFit="1" customWidth="1"/>
    <col min="11530" max="11543" width="15.7109375" customWidth="1"/>
    <col min="11777" max="11777" width="44.7109375" customWidth="1"/>
    <col min="11778" max="11782" width="16" customWidth="1"/>
    <col min="11783" max="11783" width="16" bestFit="1" customWidth="1"/>
    <col min="11784" max="11785" width="18.5703125" bestFit="1" customWidth="1"/>
    <col min="11786" max="11799" width="15.7109375" customWidth="1"/>
    <col min="12033" max="12033" width="44.7109375" customWidth="1"/>
    <col min="12034" max="12038" width="16" customWidth="1"/>
    <col min="12039" max="12039" width="16" bestFit="1" customWidth="1"/>
    <col min="12040" max="12041" width="18.5703125" bestFit="1" customWidth="1"/>
    <col min="12042" max="12055" width="15.7109375" customWidth="1"/>
    <col min="12289" max="12289" width="44.7109375" customWidth="1"/>
    <col min="12290" max="12294" width="16" customWidth="1"/>
    <col min="12295" max="12295" width="16" bestFit="1" customWidth="1"/>
    <col min="12296" max="12297" width="18.5703125" bestFit="1" customWidth="1"/>
    <col min="12298" max="12311" width="15.7109375" customWidth="1"/>
    <col min="12545" max="12545" width="44.7109375" customWidth="1"/>
    <col min="12546" max="12550" width="16" customWidth="1"/>
    <col min="12551" max="12551" width="16" bestFit="1" customWidth="1"/>
    <col min="12552" max="12553" width="18.5703125" bestFit="1" customWidth="1"/>
    <col min="12554" max="12567" width="15.7109375" customWidth="1"/>
    <col min="12801" max="12801" width="44.7109375" customWidth="1"/>
    <col min="12802" max="12806" width="16" customWidth="1"/>
    <col min="12807" max="12807" width="16" bestFit="1" customWidth="1"/>
    <col min="12808" max="12809" width="18.5703125" bestFit="1" customWidth="1"/>
    <col min="12810" max="12823" width="15.7109375" customWidth="1"/>
    <col min="13057" max="13057" width="44.7109375" customWidth="1"/>
    <col min="13058" max="13062" width="16" customWidth="1"/>
    <col min="13063" max="13063" width="16" bestFit="1" customWidth="1"/>
    <col min="13064" max="13065" width="18.5703125" bestFit="1" customWidth="1"/>
    <col min="13066" max="13079" width="15.7109375" customWidth="1"/>
    <col min="13313" max="13313" width="44.7109375" customWidth="1"/>
    <col min="13314" max="13318" width="16" customWidth="1"/>
    <col min="13319" max="13319" width="16" bestFit="1" customWidth="1"/>
    <col min="13320" max="13321" width="18.5703125" bestFit="1" customWidth="1"/>
    <col min="13322" max="13335" width="15.7109375" customWidth="1"/>
    <col min="13569" max="13569" width="44.7109375" customWidth="1"/>
    <col min="13570" max="13574" width="16" customWidth="1"/>
    <col min="13575" max="13575" width="16" bestFit="1" customWidth="1"/>
    <col min="13576" max="13577" width="18.5703125" bestFit="1" customWidth="1"/>
    <col min="13578" max="13591" width="15.7109375" customWidth="1"/>
    <col min="13825" max="13825" width="44.7109375" customWidth="1"/>
    <col min="13826" max="13830" width="16" customWidth="1"/>
    <col min="13831" max="13831" width="16" bestFit="1" customWidth="1"/>
    <col min="13832" max="13833" width="18.5703125" bestFit="1" customWidth="1"/>
    <col min="13834" max="13847" width="15.7109375" customWidth="1"/>
    <col min="14081" max="14081" width="44.7109375" customWidth="1"/>
    <col min="14082" max="14086" width="16" customWidth="1"/>
    <col min="14087" max="14087" width="16" bestFit="1" customWidth="1"/>
    <col min="14088" max="14089" width="18.5703125" bestFit="1" customWidth="1"/>
    <col min="14090" max="14103" width="15.7109375" customWidth="1"/>
    <col min="14337" max="14337" width="44.7109375" customWidth="1"/>
    <col min="14338" max="14342" width="16" customWidth="1"/>
    <col min="14343" max="14343" width="16" bestFit="1" customWidth="1"/>
    <col min="14344" max="14345" width="18.5703125" bestFit="1" customWidth="1"/>
    <col min="14346" max="14359" width="15.7109375" customWidth="1"/>
    <col min="14593" max="14593" width="44.7109375" customWidth="1"/>
    <col min="14594" max="14598" width="16" customWidth="1"/>
    <col min="14599" max="14599" width="16" bestFit="1" customWidth="1"/>
    <col min="14600" max="14601" width="18.5703125" bestFit="1" customWidth="1"/>
    <col min="14602" max="14615" width="15.7109375" customWidth="1"/>
    <col min="14849" max="14849" width="44.7109375" customWidth="1"/>
    <col min="14850" max="14854" width="16" customWidth="1"/>
    <col min="14855" max="14855" width="16" bestFit="1" customWidth="1"/>
    <col min="14856" max="14857" width="18.5703125" bestFit="1" customWidth="1"/>
    <col min="14858" max="14871" width="15.7109375" customWidth="1"/>
    <col min="15105" max="15105" width="44.7109375" customWidth="1"/>
    <col min="15106" max="15110" width="16" customWidth="1"/>
    <col min="15111" max="15111" width="16" bestFit="1" customWidth="1"/>
    <col min="15112" max="15113" width="18.5703125" bestFit="1" customWidth="1"/>
    <col min="15114" max="15127" width="15.7109375" customWidth="1"/>
    <col min="15361" max="15361" width="44.7109375" customWidth="1"/>
    <col min="15362" max="15366" width="16" customWidth="1"/>
    <col min="15367" max="15367" width="16" bestFit="1" customWidth="1"/>
    <col min="15368" max="15369" width="18.5703125" bestFit="1" customWidth="1"/>
    <col min="15370" max="15383" width="15.7109375" customWidth="1"/>
    <col min="15617" max="15617" width="44.7109375" customWidth="1"/>
    <col min="15618" max="15622" width="16" customWidth="1"/>
    <col min="15623" max="15623" width="16" bestFit="1" customWidth="1"/>
    <col min="15624" max="15625" width="18.5703125" bestFit="1" customWidth="1"/>
    <col min="15626" max="15639" width="15.7109375" customWidth="1"/>
    <col min="15873" max="15873" width="44.7109375" customWidth="1"/>
    <col min="15874" max="15878" width="16" customWidth="1"/>
    <col min="15879" max="15879" width="16" bestFit="1" customWidth="1"/>
    <col min="15880" max="15881" width="18.5703125" bestFit="1" customWidth="1"/>
    <col min="15882" max="15895" width="15.7109375" customWidth="1"/>
    <col min="16129" max="16129" width="44.7109375" customWidth="1"/>
    <col min="16130" max="16134" width="16" customWidth="1"/>
    <col min="16135" max="16135" width="16" bestFit="1" customWidth="1"/>
    <col min="16136" max="16137" width="18.5703125" bestFit="1" customWidth="1"/>
    <col min="16138" max="16151" width="15.7109375" customWidth="1"/>
  </cols>
  <sheetData>
    <row r="1" spans="1:8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8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 x14ac:dyDescent="0.25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 t="s">
        <v>30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8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</row>
    <row r="8" spans="1:86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</row>
    <row r="9" spans="1:86" x14ac:dyDescent="0.25">
      <c r="A9" s="3"/>
      <c r="B9" s="4">
        <v>37164</v>
      </c>
      <c r="C9" s="4">
        <v>37346</v>
      </c>
      <c r="D9" s="4">
        <v>37529</v>
      </c>
      <c r="E9" s="4">
        <v>37711</v>
      </c>
      <c r="F9" s="4">
        <v>37894</v>
      </c>
      <c r="G9" s="4">
        <v>38077</v>
      </c>
      <c r="H9" s="4">
        <v>38260</v>
      </c>
      <c r="I9" s="4">
        <v>38442</v>
      </c>
      <c r="J9" s="4">
        <v>38625</v>
      </c>
      <c r="K9" s="4">
        <v>38807</v>
      </c>
      <c r="L9" s="4">
        <v>38990</v>
      </c>
      <c r="M9" s="4">
        <v>39172</v>
      </c>
      <c r="N9" s="3">
        <v>39355</v>
      </c>
      <c r="O9" s="4">
        <v>39538</v>
      </c>
      <c r="P9" s="4">
        <v>39721</v>
      </c>
      <c r="Q9" s="4">
        <v>39903</v>
      </c>
      <c r="R9" s="4">
        <v>40086</v>
      </c>
      <c r="S9" s="4">
        <v>40268</v>
      </c>
      <c r="T9" s="4">
        <v>40451</v>
      </c>
      <c r="U9" s="4">
        <v>40633</v>
      </c>
      <c r="V9" s="4">
        <v>40816</v>
      </c>
      <c r="W9" s="4">
        <v>40999</v>
      </c>
      <c r="X9" s="4">
        <v>41182</v>
      </c>
      <c r="Y9" s="4">
        <v>41364</v>
      </c>
      <c r="Z9" s="4">
        <v>41547</v>
      </c>
      <c r="AA9" s="4">
        <v>41729</v>
      </c>
      <c r="AB9" s="4">
        <v>41912</v>
      </c>
      <c r="AC9" s="4">
        <v>42094</v>
      </c>
      <c r="AD9" s="4">
        <v>42277</v>
      </c>
      <c r="AE9" s="4">
        <v>42460</v>
      </c>
      <c r="AF9" s="4">
        <v>42643</v>
      </c>
      <c r="AG9" s="4">
        <v>42825</v>
      </c>
      <c r="AH9" s="4">
        <v>43008</v>
      </c>
      <c r="AI9" s="4">
        <v>43190</v>
      </c>
      <c r="AJ9" s="4">
        <v>43373</v>
      </c>
      <c r="AK9" s="4">
        <v>43555</v>
      </c>
      <c r="AL9" s="4">
        <v>43738</v>
      </c>
      <c r="AM9" s="4">
        <v>43921</v>
      </c>
      <c r="AN9" s="4">
        <v>44104</v>
      </c>
      <c r="AO9" s="4">
        <v>44286</v>
      </c>
      <c r="AP9" s="4">
        <v>44469</v>
      </c>
      <c r="AQ9" s="4">
        <v>44651</v>
      </c>
      <c r="AR9" s="4">
        <v>44834</v>
      </c>
      <c r="AS9" s="4">
        <v>45016</v>
      </c>
      <c r="AT9" s="4">
        <v>45199</v>
      </c>
      <c r="AU9" s="4">
        <v>45382</v>
      </c>
      <c r="AV9" s="4">
        <v>45565</v>
      </c>
      <c r="AW9" s="4">
        <v>45747</v>
      </c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</row>
    <row r="10" spans="1:86" x14ac:dyDescent="0.25">
      <c r="A10" s="20" t="s">
        <v>1</v>
      </c>
      <c r="B10" s="21">
        <v>239500000</v>
      </c>
      <c r="C10" s="21">
        <v>239500000</v>
      </c>
      <c r="D10" s="21">
        <v>239500000</v>
      </c>
      <c r="E10" s="21">
        <v>239500000</v>
      </c>
      <c r="F10" s="21">
        <v>239500000</v>
      </c>
      <c r="G10" s="21">
        <v>239500000</v>
      </c>
      <c r="H10" s="21">
        <v>239500000</v>
      </c>
      <c r="I10" s="21">
        <v>239500000</v>
      </c>
      <c r="J10" s="21">
        <v>239500000</v>
      </c>
      <c r="K10" s="21">
        <v>239500000</v>
      </c>
      <c r="L10" s="21">
        <v>239500000</v>
      </c>
      <c r="M10" s="21">
        <v>239500000</v>
      </c>
      <c r="N10" s="21">
        <v>239500000</v>
      </c>
      <c r="O10" s="21">
        <v>239500000</v>
      </c>
      <c r="P10" s="21">
        <v>239500000</v>
      </c>
      <c r="Q10" s="21">
        <v>239500000</v>
      </c>
      <c r="R10" s="21">
        <v>239500000</v>
      </c>
      <c r="S10" s="21">
        <v>239500000</v>
      </c>
      <c r="T10" s="21">
        <v>212802000</v>
      </c>
      <c r="U10" s="21">
        <v>212802000</v>
      </c>
      <c r="V10" s="21">
        <v>212802000</v>
      </c>
      <c r="W10" s="21">
        <v>212802000</v>
      </c>
      <c r="X10" s="21">
        <v>212802000</v>
      </c>
      <c r="Y10" s="21">
        <v>212802000</v>
      </c>
      <c r="Z10" s="21">
        <v>212802000</v>
      </c>
      <c r="AA10" s="21">
        <v>212802000</v>
      </c>
      <c r="AB10" s="21">
        <v>212802000</v>
      </c>
      <c r="AC10" s="21">
        <v>212802000</v>
      </c>
      <c r="AD10" s="21">
        <v>212802000</v>
      </c>
      <c r="AE10" s="21">
        <v>212802000</v>
      </c>
      <c r="AF10" s="21">
        <v>212802000</v>
      </c>
      <c r="AG10" s="21">
        <v>212802000</v>
      </c>
      <c r="AH10" s="21">
        <v>212802000</v>
      </c>
      <c r="AI10" s="21">
        <v>212802000</v>
      </c>
      <c r="AJ10" s="21">
        <v>212802000</v>
      </c>
      <c r="AK10" s="21">
        <v>212802000</v>
      </c>
      <c r="AL10" s="21">
        <v>212802000</v>
      </c>
      <c r="AM10" s="21">
        <v>212802000</v>
      </c>
      <c r="AN10" s="21">
        <v>212802000</v>
      </c>
      <c r="AO10" s="21">
        <v>212802000</v>
      </c>
      <c r="AP10" s="21">
        <v>212802000</v>
      </c>
      <c r="AQ10" s="21">
        <v>212802000</v>
      </c>
      <c r="AR10" s="21">
        <v>212802000</v>
      </c>
      <c r="AS10" s="21">
        <v>212802000</v>
      </c>
      <c r="AT10" s="21">
        <v>212802000</v>
      </c>
      <c r="AU10" s="21">
        <v>212802000</v>
      </c>
      <c r="AV10" s="21">
        <v>212802000</v>
      </c>
      <c r="AW10" s="21">
        <v>212802000</v>
      </c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</row>
    <row r="11" spans="1:86" x14ac:dyDescent="0.25">
      <c r="A11" s="76" t="s">
        <v>55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7">
        <f>212802000-2587460</f>
        <v>210214540</v>
      </c>
      <c r="AR11" s="77">
        <f>AQ11-2670027</f>
        <v>207544513</v>
      </c>
      <c r="AS11" s="77">
        <f>AR11-2755147</f>
        <v>204789366</v>
      </c>
      <c r="AT11" s="77">
        <f>AS11-2843035</f>
        <v>201946331</v>
      </c>
      <c r="AU11" s="77">
        <v>199012643</v>
      </c>
      <c r="AV11" s="74">
        <v>195985412</v>
      </c>
      <c r="AW11" s="74">
        <v>192861388.63999999</v>
      </c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</row>
    <row r="12" spans="1:86" x14ac:dyDescent="0.25">
      <c r="A12" s="5" t="s">
        <v>2</v>
      </c>
      <c r="B12" s="6">
        <v>35905</v>
      </c>
      <c r="C12" s="6">
        <v>35150</v>
      </c>
      <c r="D12" s="6">
        <v>34715</v>
      </c>
      <c r="E12" s="6">
        <v>34284</v>
      </c>
      <c r="F12" s="6">
        <v>33516</v>
      </c>
      <c r="G12" s="6">
        <v>32833</v>
      </c>
      <c r="H12" s="6">
        <v>32199</v>
      </c>
      <c r="I12" s="6">
        <v>31434</v>
      </c>
      <c r="J12" s="6">
        <v>31008</v>
      </c>
      <c r="K12" s="6">
        <v>30446</v>
      </c>
      <c r="L12" s="6">
        <v>30119</v>
      </c>
      <c r="M12" s="6">
        <v>29713</v>
      </c>
      <c r="N12" s="6">
        <v>29344</v>
      </c>
      <c r="O12" s="6">
        <v>29070</v>
      </c>
      <c r="P12" s="6">
        <v>28785</v>
      </c>
      <c r="Q12" s="6">
        <v>28657</v>
      </c>
      <c r="R12" s="6">
        <v>29049</v>
      </c>
      <c r="S12" s="6">
        <v>28864</v>
      </c>
      <c r="T12" s="6">
        <v>28804</v>
      </c>
      <c r="U12" s="6">
        <v>28565</v>
      </c>
      <c r="V12" s="6">
        <v>28444</v>
      </c>
      <c r="W12" s="6">
        <v>28340</v>
      </c>
      <c r="X12" s="6">
        <v>28204</v>
      </c>
      <c r="Y12" s="6">
        <v>28076</v>
      </c>
      <c r="Z12" s="6">
        <v>28026</v>
      </c>
      <c r="AA12" s="6">
        <v>27906</v>
      </c>
      <c r="AB12" s="43">
        <v>27783</v>
      </c>
      <c r="AC12" s="6">
        <v>27442</v>
      </c>
      <c r="AD12" s="6">
        <v>27411</v>
      </c>
      <c r="AE12" s="6">
        <v>27353</v>
      </c>
      <c r="AF12" s="6">
        <v>27298</v>
      </c>
      <c r="AG12" s="6">
        <v>27529</v>
      </c>
      <c r="AH12" s="6">
        <v>27456</v>
      </c>
      <c r="AI12" s="6">
        <v>27367</v>
      </c>
      <c r="AJ12" s="6">
        <v>27277</v>
      </c>
      <c r="AK12" s="6">
        <v>27178</v>
      </c>
      <c r="AL12" s="6">
        <v>27118</v>
      </c>
      <c r="AM12" s="6">
        <v>27050</v>
      </c>
      <c r="AN12" s="6">
        <v>27015</v>
      </c>
      <c r="AO12" s="6">
        <v>26988</v>
      </c>
      <c r="AP12" s="6">
        <v>26951</v>
      </c>
      <c r="AQ12" s="43">
        <v>26875</v>
      </c>
      <c r="AR12" s="43">
        <v>26774</v>
      </c>
      <c r="AS12" s="6">
        <v>9563</v>
      </c>
      <c r="AT12" s="6">
        <v>10182</v>
      </c>
      <c r="AU12" s="6">
        <v>10162</v>
      </c>
      <c r="AV12" s="6">
        <v>10152</v>
      </c>
      <c r="AW12" s="6">
        <v>10132</v>
      </c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</row>
    <row r="13" spans="1:86" x14ac:dyDescent="0.25">
      <c r="A13" s="5" t="s">
        <v>3</v>
      </c>
      <c r="B13" s="6">
        <v>24032</v>
      </c>
      <c r="C13" s="6">
        <v>24032</v>
      </c>
      <c r="D13" s="6">
        <v>24266</v>
      </c>
      <c r="E13" s="6">
        <v>24324</v>
      </c>
      <c r="F13" s="6">
        <v>24388</v>
      </c>
      <c r="G13" s="6">
        <v>24472</v>
      </c>
      <c r="H13" s="6">
        <v>24535</v>
      </c>
      <c r="I13" s="6">
        <v>24578</v>
      </c>
      <c r="J13" s="6">
        <v>21034</v>
      </c>
      <c r="K13" s="6">
        <v>21052</v>
      </c>
      <c r="L13" s="6">
        <v>21061</v>
      </c>
      <c r="M13" s="6">
        <v>15569</v>
      </c>
      <c r="N13" s="6">
        <v>15573</v>
      </c>
      <c r="O13" s="6">
        <v>15576</v>
      </c>
      <c r="P13" s="6">
        <v>14577</v>
      </c>
      <c r="Q13" s="6">
        <v>14577</v>
      </c>
      <c r="R13" s="6">
        <v>13577</v>
      </c>
      <c r="S13" s="6">
        <v>13577</v>
      </c>
      <c r="T13" s="6">
        <v>11000</v>
      </c>
      <c r="U13" s="6">
        <v>11000</v>
      </c>
      <c r="V13" s="6">
        <v>11000</v>
      </c>
      <c r="W13" s="6">
        <v>11000</v>
      </c>
      <c r="X13" s="6">
        <v>11000</v>
      </c>
      <c r="Y13" s="6">
        <v>11000</v>
      </c>
      <c r="Z13" s="6">
        <v>11000</v>
      </c>
      <c r="AA13" s="6">
        <v>10998</v>
      </c>
      <c r="AB13" s="43">
        <v>10998</v>
      </c>
      <c r="AC13" s="6">
        <v>11000</v>
      </c>
      <c r="AD13" s="6">
        <v>11000</v>
      </c>
      <c r="AE13" s="6">
        <v>9535</v>
      </c>
      <c r="AF13" s="6">
        <v>9535</v>
      </c>
      <c r="AG13" s="6">
        <v>9300</v>
      </c>
      <c r="AH13" s="6">
        <v>9300</v>
      </c>
      <c r="AI13" s="6">
        <v>9300</v>
      </c>
      <c r="AJ13" s="6">
        <v>9300</v>
      </c>
      <c r="AK13" s="6">
        <v>9300</v>
      </c>
      <c r="AL13" s="6">
        <v>9300</v>
      </c>
      <c r="AM13" s="6">
        <v>9300</v>
      </c>
      <c r="AN13" s="6">
        <v>9300</v>
      </c>
      <c r="AO13" s="6">
        <v>9300</v>
      </c>
      <c r="AP13" s="6">
        <v>9300</v>
      </c>
      <c r="AQ13" s="43">
        <v>9300</v>
      </c>
      <c r="AR13" s="43">
        <v>9300</v>
      </c>
      <c r="AS13" s="6">
        <v>9563</v>
      </c>
      <c r="AT13" s="6">
        <v>10182</v>
      </c>
      <c r="AU13" s="6">
        <v>10162</v>
      </c>
      <c r="AV13" s="6">
        <v>10152</v>
      </c>
      <c r="AW13" s="6">
        <v>10132</v>
      </c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</row>
    <row r="14" spans="1:86" x14ac:dyDescent="0.25">
      <c r="A14" s="14" t="s">
        <v>4</v>
      </c>
      <c r="B14" s="15">
        <v>0.66932182147333241</v>
      </c>
      <c r="C14" s="15">
        <v>0.68369843527738261</v>
      </c>
      <c r="D14" s="15">
        <v>0.6990061932882039</v>
      </c>
      <c r="E14" s="15">
        <v>0.70948547427371367</v>
      </c>
      <c r="F14" s="15">
        <v>0.72765246449456977</v>
      </c>
      <c r="G14" s="15">
        <v>0.74534766850424883</v>
      </c>
      <c r="H14" s="15">
        <v>0.76198018572005344</v>
      </c>
      <c r="I14" s="15">
        <v>0.78189221861678437</v>
      </c>
      <c r="J14" s="15">
        <v>0.6783410732714138</v>
      </c>
      <c r="K14" s="15">
        <v>0.69145372134270511</v>
      </c>
      <c r="L14" s="15">
        <v>0.69925960357249572</v>
      </c>
      <c r="M14" s="15">
        <v>0.5239794029549355</v>
      </c>
      <c r="N14" s="15">
        <v>0.5307047437295529</v>
      </c>
      <c r="O14" s="15">
        <v>0.5358101135190918</v>
      </c>
      <c r="P14" s="15">
        <v>0.5064095883272538</v>
      </c>
      <c r="Q14" s="15">
        <v>0.50867152877132982</v>
      </c>
      <c r="R14" s="15">
        <v>0.46738269819959377</v>
      </c>
      <c r="S14" s="15">
        <v>0.47037832594235035</v>
      </c>
      <c r="T14" s="15">
        <v>0.3818914039716706</v>
      </c>
      <c r="U14" s="15">
        <v>0.3850866444950114</v>
      </c>
      <c r="V14" s="15">
        <v>0.38672479257488396</v>
      </c>
      <c r="W14" s="15">
        <v>0.38814396612561752</v>
      </c>
      <c r="X14" s="15">
        <v>0.39001560062402496</v>
      </c>
      <c r="Y14" s="15">
        <v>0.39179370280666764</v>
      </c>
      <c r="Z14" s="15">
        <v>0.39249268536359094</v>
      </c>
      <c r="AA14" s="15">
        <v>0.3941087938077833</v>
      </c>
      <c r="AB14" s="15">
        <v>0.39585357952704892</v>
      </c>
      <c r="AC14" s="15">
        <v>0.40084541943007068</v>
      </c>
      <c r="AD14" s="15">
        <v>0.40129874867753823</v>
      </c>
      <c r="AE14" s="15">
        <v>0.34859064819215441</v>
      </c>
      <c r="AF14" s="15">
        <v>0.34929298849732582</v>
      </c>
      <c r="AG14" s="15">
        <v>0.33782556576700934</v>
      </c>
      <c r="AH14" s="15">
        <v>0.3387237762237762</v>
      </c>
      <c r="AI14" s="15">
        <v>0.33982533708481016</v>
      </c>
      <c r="AJ14" s="15">
        <v>0.34094658503501118</v>
      </c>
      <c r="AK14" s="15">
        <v>0.3421885348443594</v>
      </c>
      <c r="AL14" s="15">
        <v>0.34294564495906776</v>
      </c>
      <c r="AM14" s="15">
        <v>0.34380776340110908</v>
      </c>
      <c r="AN14" s="15">
        <v>0.34425319267073851</v>
      </c>
      <c r="AO14" s="15">
        <v>0.34459759893285907</v>
      </c>
      <c r="AP14" s="15">
        <v>0.34507068383362399</v>
      </c>
      <c r="AQ14" s="15">
        <v>0.34604651162790695</v>
      </c>
      <c r="AR14" s="15">
        <v>0.34735190856801373</v>
      </c>
      <c r="AS14" s="15">
        <v>1</v>
      </c>
      <c r="AT14" s="15">
        <v>1</v>
      </c>
      <c r="AU14" s="15">
        <v>1</v>
      </c>
      <c r="AV14" s="15">
        <v>1</v>
      </c>
      <c r="AW14" s="15">
        <v>1</v>
      </c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25">
      <c r="A15" s="24" t="s">
        <v>5</v>
      </c>
      <c r="B15" s="25">
        <v>8.2901673420928006</v>
      </c>
      <c r="C15" s="25">
        <v>8.3558142550803751</v>
      </c>
      <c r="D15" s="25">
        <v>8.4219810028320783</v>
      </c>
      <c r="E15" s="25">
        <v>8.4886717017361537</v>
      </c>
      <c r="F15" s="26">
        <v>8.5558905007771067</v>
      </c>
      <c r="G15" s="27">
        <v>8.6236415817937591</v>
      </c>
      <c r="H15" s="27">
        <v>8.6919290189999998</v>
      </c>
      <c r="I15" s="27">
        <v>8.7607572999999999</v>
      </c>
      <c r="J15" s="27">
        <v>8.8300999999999998</v>
      </c>
      <c r="K15" s="27">
        <v>8.9001000000000001</v>
      </c>
      <c r="L15" s="27">
        <v>8.9704999999999995</v>
      </c>
      <c r="M15" s="27">
        <v>9.0416000000000007</v>
      </c>
      <c r="N15" s="27">
        <v>9.1132000000000009</v>
      </c>
      <c r="O15" s="27">
        <v>9.1852999999999998</v>
      </c>
      <c r="P15" s="27">
        <v>9.2581000000000007</v>
      </c>
      <c r="Q15" s="27">
        <v>9.3314000000000004</v>
      </c>
      <c r="R15" s="27">
        <v>9.4053000000000004</v>
      </c>
      <c r="S15" s="27">
        <v>9.4796999999999993</v>
      </c>
      <c r="T15" s="27">
        <v>9.5548000000000002</v>
      </c>
      <c r="U15" s="27">
        <v>9.6304680000000005</v>
      </c>
      <c r="V15" s="27">
        <v>9.7066999999999997</v>
      </c>
      <c r="W15" s="27">
        <v>9.7835999999999999</v>
      </c>
      <c r="X15" s="27">
        <v>9.8611000000000004</v>
      </c>
      <c r="Y15" s="27">
        <v>9.9391999999999996</v>
      </c>
      <c r="Z15" s="27">
        <v>10.017899999999999</v>
      </c>
      <c r="AA15" s="27">
        <v>10.097200000000001</v>
      </c>
      <c r="AB15" s="44">
        <v>10.177099999999999</v>
      </c>
      <c r="AC15" s="27">
        <v>10.2577</v>
      </c>
      <c r="AD15" s="27">
        <v>10.339</v>
      </c>
      <c r="AE15" s="27">
        <v>10.4208</v>
      </c>
      <c r="AF15" s="27">
        <v>10.503299999999999</v>
      </c>
      <c r="AG15" s="27">
        <v>10.586499999999999</v>
      </c>
      <c r="AH15" s="27">
        <v>10.670299999999999</v>
      </c>
      <c r="AI15" s="27">
        <v>10.754799999999999</v>
      </c>
      <c r="AJ15" s="27">
        <v>10.84</v>
      </c>
      <c r="AK15" s="27">
        <v>10.925800000000001</v>
      </c>
      <c r="AL15" s="27">
        <v>11.0124</v>
      </c>
      <c r="AM15" s="27">
        <v>11.099600000000001</v>
      </c>
      <c r="AN15" s="27">
        <v>11.1875</v>
      </c>
      <c r="AO15" s="27">
        <v>11.2761</v>
      </c>
      <c r="AP15" s="27">
        <v>11.3653</v>
      </c>
      <c r="AQ15" s="44">
        <v>11.455299999999999</v>
      </c>
      <c r="AR15" s="44">
        <v>11.512499999999999</v>
      </c>
      <c r="AS15" s="27">
        <v>11.569900000000001</v>
      </c>
      <c r="AT15" s="27">
        <v>11.627599999999999</v>
      </c>
      <c r="AU15" s="27">
        <v>11.685600000000001</v>
      </c>
      <c r="AV15" s="27">
        <v>11.7439</v>
      </c>
      <c r="AW15" s="27">
        <v>11.8024</v>
      </c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</row>
    <row r="16" spans="1:86" x14ac:dyDescent="0.25">
      <c r="A16" s="7" t="s">
        <v>6</v>
      </c>
      <c r="B16" s="8">
        <v>19854950.780000001</v>
      </c>
      <c r="C16" s="8">
        <v>20012175.140000001</v>
      </c>
      <c r="D16" s="8">
        <v>20170644.5</v>
      </c>
      <c r="E16" s="8">
        <v>20330368.73</v>
      </c>
      <c r="F16" s="8">
        <v>20491357.75</v>
      </c>
      <c r="G16" s="8">
        <v>20653621.59</v>
      </c>
      <c r="H16" s="8">
        <v>20817170</v>
      </c>
      <c r="I16" s="8">
        <v>20982013.73</v>
      </c>
      <c r="J16" s="8">
        <v>21148089.5</v>
      </c>
      <c r="K16" s="8">
        <v>21315739.5</v>
      </c>
      <c r="L16" s="8">
        <v>21484347.5</v>
      </c>
      <c r="M16" s="8">
        <v>21654632</v>
      </c>
      <c r="N16" s="8">
        <v>21826114</v>
      </c>
      <c r="O16" s="8">
        <v>21998793.5</v>
      </c>
      <c r="P16" s="8">
        <v>22173149.5</v>
      </c>
      <c r="Q16" s="8">
        <v>22348703</v>
      </c>
      <c r="R16" s="8">
        <v>22525693.5</v>
      </c>
      <c r="S16" s="8">
        <v>22703881.5</v>
      </c>
      <c r="T16" s="8">
        <v>20332805.5</v>
      </c>
      <c r="U16" s="8">
        <v>20493829.510000002</v>
      </c>
      <c r="V16" s="8">
        <v>20656051.73</v>
      </c>
      <c r="W16" s="8">
        <v>20819696.469999999</v>
      </c>
      <c r="X16" s="8">
        <v>20984618.02</v>
      </c>
      <c r="Y16" s="8">
        <v>21150816.379999999</v>
      </c>
      <c r="Z16" s="8">
        <v>21318291.559999999</v>
      </c>
      <c r="AA16" s="8">
        <v>21487043.539999999</v>
      </c>
      <c r="AB16" s="8">
        <v>21657072.34</v>
      </c>
      <c r="AC16" s="8">
        <v>21828590.75</v>
      </c>
      <c r="AD16" s="8">
        <v>22001598.780000001</v>
      </c>
      <c r="AE16" s="8">
        <v>22175670.82</v>
      </c>
      <c r="AF16" s="8">
        <v>22351232.469999999</v>
      </c>
      <c r="AG16" s="8">
        <v>22528283.73</v>
      </c>
      <c r="AH16" s="8">
        <v>22706611.809999999</v>
      </c>
      <c r="AI16" s="8">
        <v>22886429.5</v>
      </c>
      <c r="AJ16" s="8">
        <v>23067736.800000001</v>
      </c>
      <c r="AK16" s="8">
        <v>23250320.920000002</v>
      </c>
      <c r="AL16" s="8">
        <v>23434607.449999999</v>
      </c>
      <c r="AM16" s="8">
        <v>23620170.789999999</v>
      </c>
      <c r="AN16" s="8">
        <v>23807223.75</v>
      </c>
      <c r="AO16" s="8">
        <v>23995766.32</v>
      </c>
      <c r="AP16" s="8">
        <v>24185585.710000001</v>
      </c>
      <c r="AQ16" s="8">
        <v>24377107.510000002</v>
      </c>
      <c r="AR16" s="8">
        <v>24498830.25</v>
      </c>
      <c r="AS16" s="8">
        <v>24620978.600000001</v>
      </c>
      <c r="AT16" s="8">
        <v>24743765.350000001</v>
      </c>
      <c r="AU16" s="8">
        <v>24867190.510000002</v>
      </c>
      <c r="AV16" s="8">
        <v>24991254.079999998</v>
      </c>
      <c r="AW16" s="8">
        <v>25115743.25</v>
      </c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</row>
    <row r="17" spans="1:86" x14ac:dyDescent="0.25">
      <c r="A17" s="7" t="s">
        <v>7</v>
      </c>
      <c r="B17" s="8">
        <v>83274508</v>
      </c>
      <c r="C17" s="8">
        <v>81638734</v>
      </c>
      <c r="D17" s="8">
        <v>82985765</v>
      </c>
      <c r="E17" s="8">
        <v>81111262</v>
      </c>
      <c r="F17" s="8">
        <v>82201465</v>
      </c>
      <c r="G17" s="8">
        <v>80274746</v>
      </c>
      <c r="H17" s="8">
        <v>83572951</v>
      </c>
      <c r="I17" s="8">
        <v>81836324</v>
      </c>
      <c r="J17" s="8">
        <v>85594733</v>
      </c>
      <c r="K17" s="8">
        <v>84514887</v>
      </c>
      <c r="L17" s="8">
        <v>86543869</v>
      </c>
      <c r="M17" s="8">
        <v>85288006</v>
      </c>
      <c r="N17" s="8">
        <v>88209885</v>
      </c>
      <c r="O17" s="8">
        <v>87695626</v>
      </c>
      <c r="P17" s="8">
        <v>91721088</v>
      </c>
      <c r="Q17" s="8">
        <v>91065704</v>
      </c>
      <c r="R17" s="8">
        <v>95849365</v>
      </c>
      <c r="S17" s="8">
        <v>97218897</v>
      </c>
      <c r="T17" s="8">
        <v>95506004</v>
      </c>
      <c r="U17" s="8">
        <v>96113990</v>
      </c>
      <c r="V17" s="8">
        <v>101123563</v>
      </c>
      <c r="W17" s="8">
        <v>101409306</v>
      </c>
      <c r="X17" s="8">
        <v>107689600</v>
      </c>
      <c r="Y17" s="8">
        <v>107136208</v>
      </c>
      <c r="Z17" s="8">
        <v>104708801</v>
      </c>
      <c r="AA17" s="8">
        <v>109671550</v>
      </c>
      <c r="AB17" s="8">
        <v>113299754</v>
      </c>
      <c r="AC17" s="8">
        <v>111410619</v>
      </c>
      <c r="AD17" s="8">
        <v>114235596</v>
      </c>
      <c r="AE17" s="8">
        <v>114244272</v>
      </c>
      <c r="AF17" s="8">
        <v>112832241</v>
      </c>
      <c r="AG17" s="8">
        <v>112903364</v>
      </c>
      <c r="AH17" s="8">
        <v>111977245</v>
      </c>
      <c r="AI17" s="8">
        <v>111048560</v>
      </c>
      <c r="AJ17" s="8">
        <v>110457565</v>
      </c>
      <c r="AK17" s="8">
        <v>109666581</v>
      </c>
      <c r="AL17" s="8">
        <v>109055653</v>
      </c>
      <c r="AM17" s="8">
        <v>108645917</v>
      </c>
      <c r="AN17" s="8">
        <v>110375189</v>
      </c>
      <c r="AO17" s="8">
        <v>110822509</v>
      </c>
      <c r="AP17" s="8">
        <v>113223134</v>
      </c>
      <c r="AQ17" s="8">
        <v>112239640</v>
      </c>
      <c r="AR17" s="8">
        <v>117225007</v>
      </c>
      <c r="AS17" s="8">
        <v>41941125</v>
      </c>
      <c r="AT17" s="8">
        <v>48202072</v>
      </c>
      <c r="AU17" s="8">
        <v>48199057</v>
      </c>
      <c r="AV17" s="8">
        <v>51650340</v>
      </c>
      <c r="AW17" s="8">
        <v>51483303</v>
      </c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</row>
    <row r="18" spans="1:86" x14ac:dyDescent="0.25">
      <c r="A18" s="7" t="s">
        <v>8</v>
      </c>
      <c r="B18" s="8">
        <v>55737445.376855589</v>
      </c>
      <c r="C18" s="8">
        <v>55816274.693826452</v>
      </c>
      <c r="D18" s="8">
        <v>58007563.689759463</v>
      </c>
      <c r="E18" s="8">
        <v>57547262.18900945</v>
      </c>
      <c r="F18" s="8">
        <v>59814098.592314117</v>
      </c>
      <c r="G18" s="8">
        <v>59832594.770870775</v>
      </c>
      <c r="H18" s="8">
        <v>63680932.724152923</v>
      </c>
      <c r="I18" s="8">
        <v>63987184.935801998</v>
      </c>
      <c r="J18" s="8">
        <v>58062423</v>
      </c>
      <c r="K18" s="8">
        <v>58438133</v>
      </c>
      <c r="L18" s="8">
        <v>61008910</v>
      </c>
      <c r="M18" s="8">
        <v>45467756</v>
      </c>
      <c r="N18" s="8">
        <v>47572462</v>
      </c>
      <c r="O18" s="8">
        <v>47699805</v>
      </c>
      <c r="P18" s="8">
        <v>47213389</v>
      </c>
      <c r="Q18" s="8">
        <v>47083976</v>
      </c>
      <c r="R18" s="8">
        <v>46315663</v>
      </c>
      <c r="S18" s="8">
        <v>47152328.020821787</v>
      </c>
      <c r="T18" s="8">
        <v>37895587.955283985</v>
      </c>
      <c r="U18" s="8">
        <v>38268990.898127079</v>
      </c>
      <c r="V18" s="8">
        <v>40529654.92560821</v>
      </c>
      <c r="W18" s="8">
        <v>40720059.232886381</v>
      </c>
      <c r="X18" s="8">
        <v>42677556.024960995</v>
      </c>
      <c r="Y18" s="8">
        <v>43349852.636985332</v>
      </c>
      <c r="Z18" s="8">
        <v>41771134.48569186</v>
      </c>
      <c r="AA18" s="8">
        <v>44571343.285529993</v>
      </c>
      <c r="AB18" s="8">
        <v>45522649.180434078</v>
      </c>
      <c r="AC18" s="74">
        <v>46006204.302018799</v>
      </c>
      <c r="AD18" s="74">
        <v>46515538.729232788</v>
      </c>
      <c r="AE18" s="74">
        <v>41168514.828720793</v>
      </c>
      <c r="AF18" s="8">
        <v>40080985.657740496</v>
      </c>
      <c r="AG18" s="8">
        <v>39482594.820298597</v>
      </c>
      <c r="AH18" s="8">
        <v>39256363.277534962</v>
      </c>
      <c r="AI18" s="8">
        <v>39070406.334782764</v>
      </c>
      <c r="AJ18" s="8">
        <v>38993175.578032777</v>
      </c>
      <c r="AK18" s="8">
        <v>38881365.673780262</v>
      </c>
      <c r="AL18" s="8">
        <v>38715621.254517294</v>
      </c>
      <c r="AM18" s="8">
        <v>38665222.726432532</v>
      </c>
      <c r="AN18" s="8">
        <v>39364667.204886176</v>
      </c>
      <c r="AO18" s="8">
        <v>39495089.509115167</v>
      </c>
      <c r="AP18" s="8">
        <v>40361296.275166042</v>
      </c>
      <c r="AQ18" s="8">
        <v>39827881.888372093</v>
      </c>
      <c r="AR18" s="8">
        <v>40793329.913348772</v>
      </c>
      <c r="AS18" s="8">
        <v>41941125</v>
      </c>
      <c r="AT18" s="8">
        <v>48202072</v>
      </c>
      <c r="AU18" s="8">
        <v>48199057</v>
      </c>
      <c r="AV18" s="8">
        <v>51650340</v>
      </c>
      <c r="AW18" s="8">
        <v>51483303</v>
      </c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</row>
    <row r="19" spans="1:86" x14ac:dyDescent="0.25">
      <c r="A19" s="9" t="s">
        <v>9</v>
      </c>
      <c r="B19" s="10" t="s">
        <v>10</v>
      </c>
      <c r="C19" s="10" t="s">
        <v>10</v>
      </c>
      <c r="D19" s="10" t="s">
        <v>10</v>
      </c>
      <c r="E19" s="10" t="s">
        <v>10</v>
      </c>
      <c r="F19" s="10" t="s">
        <v>10</v>
      </c>
      <c r="G19" s="10" t="s">
        <v>10</v>
      </c>
      <c r="H19" s="10" t="s">
        <v>10</v>
      </c>
      <c r="I19" s="10" t="s">
        <v>10</v>
      </c>
      <c r="J19" s="10" t="s">
        <v>10</v>
      </c>
      <c r="K19" s="10" t="s">
        <v>10</v>
      </c>
      <c r="L19" s="10" t="s">
        <v>10</v>
      </c>
      <c r="M19" s="10" t="s">
        <v>10</v>
      </c>
      <c r="N19" s="10" t="s">
        <v>10</v>
      </c>
      <c r="O19" s="10" t="s">
        <v>10</v>
      </c>
      <c r="P19" s="10" t="s">
        <v>10</v>
      </c>
      <c r="Q19" s="10" t="s">
        <v>10</v>
      </c>
      <c r="R19" s="10" t="s">
        <v>10</v>
      </c>
      <c r="S19" s="10" t="s">
        <v>10</v>
      </c>
      <c r="T19" s="10" t="s">
        <v>10</v>
      </c>
      <c r="U19" s="10" t="s">
        <v>10</v>
      </c>
      <c r="V19" s="10" t="s">
        <v>10</v>
      </c>
      <c r="W19" s="10" t="s">
        <v>10</v>
      </c>
      <c r="X19" s="10" t="s">
        <v>10</v>
      </c>
      <c r="Y19" s="10" t="s">
        <v>10</v>
      </c>
      <c r="Z19" s="10" t="s">
        <v>10</v>
      </c>
      <c r="AA19" s="10" t="s">
        <v>10</v>
      </c>
      <c r="AB19" s="10" t="s">
        <v>10</v>
      </c>
      <c r="AC19" s="10" t="s">
        <v>10</v>
      </c>
      <c r="AD19" s="10" t="s">
        <v>10</v>
      </c>
      <c r="AE19" s="10" t="s">
        <v>10</v>
      </c>
      <c r="AF19" s="10" t="s">
        <v>10</v>
      </c>
      <c r="AG19" s="10" t="s">
        <v>10</v>
      </c>
      <c r="AH19" s="10" t="s">
        <v>10</v>
      </c>
      <c r="AI19" s="10" t="s">
        <v>10</v>
      </c>
      <c r="AJ19" s="10" t="s">
        <v>10</v>
      </c>
      <c r="AK19" s="10" t="s">
        <v>10</v>
      </c>
      <c r="AL19" s="10" t="s">
        <v>10</v>
      </c>
      <c r="AM19" s="10" t="s">
        <v>10</v>
      </c>
      <c r="AN19" s="10" t="s">
        <v>10</v>
      </c>
      <c r="AO19" s="10" t="s">
        <v>10</v>
      </c>
      <c r="AP19" s="10" t="s">
        <v>10</v>
      </c>
      <c r="AQ19" s="10" t="s">
        <v>10</v>
      </c>
      <c r="AR19" s="10" t="s">
        <v>10</v>
      </c>
      <c r="AS19" s="10" t="s">
        <v>10</v>
      </c>
      <c r="AT19" s="10" t="s">
        <v>10</v>
      </c>
      <c r="AU19" s="10" t="s">
        <v>10</v>
      </c>
      <c r="AV19" s="10" t="s">
        <v>10</v>
      </c>
      <c r="AW19" s="10" t="s">
        <v>10</v>
      </c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</row>
    <row r="20" spans="1:86" x14ac:dyDescent="0.25">
      <c r="A20" s="28" t="s">
        <v>11</v>
      </c>
      <c r="B20" s="29">
        <v>2.8072316065875227</v>
      </c>
      <c r="C20" s="29">
        <v>2.7891158408993642</v>
      </c>
      <c r="D20" s="29">
        <v>2.8758408631791346</v>
      </c>
      <c r="E20" s="29">
        <v>2.8306059252182312</v>
      </c>
      <c r="F20" s="29">
        <v>2.9189914754337893</v>
      </c>
      <c r="G20" s="29">
        <v>2.8969541496703086</v>
      </c>
      <c r="H20" s="29">
        <v>3.0590581104037158</v>
      </c>
      <c r="I20" s="29">
        <v>3.0496207732584493</v>
      </c>
      <c r="J20" s="29">
        <v>2.7455162320927382</v>
      </c>
      <c r="K20" s="29">
        <v>2.7415484693833867</v>
      </c>
      <c r="L20" s="29">
        <v>2.8396910820773122</v>
      </c>
      <c r="M20" s="29">
        <v>2.0996780734948532</v>
      </c>
      <c r="N20" s="29">
        <v>2.179612092193782</v>
      </c>
      <c r="O20" s="29">
        <v>2.1682918656425407</v>
      </c>
      <c r="P20" s="29">
        <v>2.129304589769712</v>
      </c>
      <c r="Q20" s="29">
        <v>2.1067878525210166</v>
      </c>
      <c r="R20" s="29">
        <v>2.0561259523485926</v>
      </c>
      <c r="S20" s="29">
        <v>2.0768399456639952</v>
      </c>
      <c r="T20" s="29">
        <v>1.863765821951328</v>
      </c>
      <c r="U20" s="29">
        <v>1.867342112876154</v>
      </c>
      <c r="V20" s="29">
        <v>1.9621201309611656</v>
      </c>
      <c r="W20" s="29">
        <v>1.9589179069759217</v>
      </c>
      <c r="X20" s="29">
        <v>2.0337542472436674</v>
      </c>
      <c r="Y20" s="29">
        <v>2.0495593105321701</v>
      </c>
      <c r="Z20" s="29">
        <v>1.9594034713395141</v>
      </c>
      <c r="AA20" s="29">
        <v>2.0743357829827338</v>
      </c>
      <c r="AB20" s="29">
        <v>2.1019761335125171</v>
      </c>
      <c r="AC20" s="29">
        <v>2.1076122058873086</v>
      </c>
      <c r="AD20" s="29">
        <v>2.1141890275499691</v>
      </c>
      <c r="AE20" s="29">
        <v>1.8564721294289483</v>
      </c>
      <c r="AF20" s="29">
        <v>1.7932338054081587</v>
      </c>
      <c r="AG20" s="29">
        <v>1.7525789045226392</v>
      </c>
      <c r="AH20" s="29">
        <v>1.7288516492912627</v>
      </c>
      <c r="AI20" s="29">
        <v>1.7071429309138311</v>
      </c>
      <c r="AJ20" s="29">
        <v>1.6903771668676564</v>
      </c>
      <c r="AK20" s="29">
        <v>1.6722937204851389</v>
      </c>
      <c r="AL20" s="29">
        <v>1.6520703978985274</v>
      </c>
      <c r="AM20" s="29">
        <v>1.6369577963763968</v>
      </c>
      <c r="AN20" s="29">
        <v>1.6534757524965999</v>
      </c>
      <c r="AO20" s="29">
        <v>1.64591907515772</v>
      </c>
      <c r="AP20" s="29">
        <v>1.6688161601345002</v>
      </c>
      <c r="AQ20" s="29">
        <v>1.6338231216330263</v>
      </c>
      <c r="AR20" s="29">
        <v>1.6651133746824003</v>
      </c>
      <c r="AS20" s="29">
        <v>1.703471079740104</v>
      </c>
      <c r="AT20" s="29">
        <v>1.948049188075573</v>
      </c>
      <c r="AU20" s="29">
        <v>1.9382590478251818</v>
      </c>
      <c r="AV20" s="29">
        <v>2.0667366205257678</v>
      </c>
      <c r="AW20" s="29">
        <v>2.0498419054351498</v>
      </c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</row>
    <row r="21" spans="1:86" x14ac:dyDescent="0.25">
      <c r="A21" s="30" t="s">
        <v>12</v>
      </c>
      <c r="B21" s="31">
        <v>50880889</v>
      </c>
      <c r="C21" s="31">
        <v>49810980</v>
      </c>
      <c r="D21" s="31">
        <v>50436737</v>
      </c>
      <c r="E21" s="31">
        <v>50861433</v>
      </c>
      <c r="F21" s="31">
        <v>50587138</v>
      </c>
      <c r="G21" s="31">
        <v>50376976</v>
      </c>
      <c r="H21" s="31">
        <v>50575786</v>
      </c>
      <c r="I21" s="31">
        <v>50158710</v>
      </c>
      <c r="J21" s="31">
        <v>50455847</v>
      </c>
      <c r="K21" s="31">
        <v>36452827</v>
      </c>
      <c r="L21" s="31">
        <v>31022570</v>
      </c>
      <c r="M21" s="31">
        <v>32182322</v>
      </c>
      <c r="N21" s="31">
        <v>32585073</v>
      </c>
      <c r="O21" s="31">
        <v>33060379</v>
      </c>
      <c r="P21" s="31">
        <v>33766659</v>
      </c>
      <c r="Q21" s="31">
        <v>32885652</v>
      </c>
      <c r="R21" s="31">
        <v>33945721</v>
      </c>
      <c r="S21" s="31">
        <v>34609490</v>
      </c>
      <c r="T21" s="31">
        <v>37445200</v>
      </c>
      <c r="U21" s="31">
        <v>37134500</v>
      </c>
      <c r="V21" s="31">
        <v>40112179</v>
      </c>
      <c r="W21" s="31">
        <v>40784448</v>
      </c>
      <c r="X21" s="31">
        <v>41287439</v>
      </c>
      <c r="Y21" s="31">
        <v>42042667</v>
      </c>
      <c r="Z21" s="31">
        <v>42711619</v>
      </c>
      <c r="AA21" s="31">
        <v>43235511</v>
      </c>
      <c r="AB21" s="31">
        <v>43684128</v>
      </c>
      <c r="AC21" s="31">
        <v>43277232</v>
      </c>
      <c r="AD21" s="31">
        <v>43857600</v>
      </c>
      <c r="AE21" s="31">
        <v>44696999</v>
      </c>
      <c r="AF21" s="31">
        <v>45573440</v>
      </c>
      <c r="AG21" s="31">
        <v>46863848</v>
      </c>
      <c r="AH21" s="31">
        <v>48036131</v>
      </c>
      <c r="AI21" s="31">
        <v>48677666</v>
      </c>
      <c r="AJ21" s="31">
        <v>49771734</v>
      </c>
      <c r="AK21" s="31">
        <v>49943079</v>
      </c>
      <c r="AL21" s="31">
        <v>45341741</v>
      </c>
      <c r="AM21" s="31">
        <v>45489400</v>
      </c>
      <c r="AN21" s="31">
        <v>46844010</v>
      </c>
      <c r="AO21" s="31">
        <v>46797192</v>
      </c>
      <c r="AP21" s="31">
        <v>49664.786</v>
      </c>
      <c r="AQ21" s="31">
        <v>51794853</v>
      </c>
      <c r="AR21" s="31">
        <v>55798141</v>
      </c>
      <c r="AS21" s="31">
        <v>21105718</v>
      </c>
      <c r="AT21" s="31">
        <v>23290191</v>
      </c>
      <c r="AU21" s="31">
        <v>23597614</v>
      </c>
      <c r="AV21" s="31">
        <v>24197855</v>
      </c>
      <c r="AW21" s="31">
        <v>25703919</v>
      </c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</row>
    <row r="22" spans="1:86" x14ac:dyDescent="0.25">
      <c r="A22" s="32" t="s">
        <v>13</v>
      </c>
      <c r="B22" s="33">
        <v>18862203</v>
      </c>
      <c r="C22" s="33">
        <v>19011566</v>
      </c>
      <c r="D22" s="33">
        <v>19162112</v>
      </c>
      <c r="E22" s="33">
        <v>19313850</v>
      </c>
      <c r="F22" s="33">
        <v>19466790</v>
      </c>
      <c r="G22" s="33">
        <v>19620941</v>
      </c>
      <c r="H22" s="33">
        <v>19776312</v>
      </c>
      <c r="I22" s="33">
        <v>19932913</v>
      </c>
      <c r="J22" s="33">
        <v>20090755</v>
      </c>
      <c r="K22" s="33">
        <v>20249847</v>
      </c>
      <c r="L22" s="33">
        <v>20410198</v>
      </c>
      <c r="M22" s="33">
        <v>20571819</v>
      </c>
      <c r="N22" s="33">
        <v>20734720</v>
      </c>
      <c r="O22" s="33">
        <v>20898911</v>
      </c>
      <c r="P22" s="33">
        <v>21064402</v>
      </c>
      <c r="Q22" s="33">
        <v>21231204</v>
      </c>
      <c r="R22" s="33">
        <v>21399326</v>
      </c>
      <c r="S22" s="33">
        <v>21568687.425000001</v>
      </c>
      <c r="T22" s="33">
        <v>19316180</v>
      </c>
      <c r="U22" s="33">
        <v>19469138</v>
      </c>
      <c r="V22" s="33">
        <v>19623308</v>
      </c>
      <c r="W22" s="33">
        <v>19778711.646499999</v>
      </c>
      <c r="X22" s="33">
        <v>19935387.118999999</v>
      </c>
      <c r="Y22" s="33">
        <v>20093275.560999997</v>
      </c>
      <c r="Z22" s="33">
        <v>20252376.981999997</v>
      </c>
      <c r="AA22" s="33">
        <v>20412691.362999998</v>
      </c>
      <c r="AB22" s="33">
        <v>20574218.722999997</v>
      </c>
      <c r="AC22" s="33">
        <v>20737161.212499999</v>
      </c>
      <c r="AD22" s="33">
        <v>20901518.841000002</v>
      </c>
      <c r="AE22" s="33">
        <v>21066887.278999999</v>
      </c>
      <c r="AF22" s="33">
        <v>21233670.846499998</v>
      </c>
      <c r="AG22" s="33">
        <v>21401869.543499999</v>
      </c>
      <c r="AH22" s="33">
        <v>21571281.219499998</v>
      </c>
      <c r="AI22" s="33">
        <v>21742108.024999999</v>
      </c>
      <c r="AJ22" s="33">
        <v>21914349.960000001</v>
      </c>
      <c r="AK22" s="33">
        <v>22087804.874000002</v>
      </c>
      <c r="AL22" s="33">
        <v>22262877.077499997</v>
      </c>
      <c r="AM22" s="33">
        <v>22439162.250499997</v>
      </c>
      <c r="AN22" s="33">
        <v>22616862.5625</v>
      </c>
      <c r="AO22" s="33">
        <v>22795978.004000001</v>
      </c>
      <c r="AP22" s="33">
        <v>22976306.4245</v>
      </c>
      <c r="AQ22" s="33">
        <v>23158252.134500001</v>
      </c>
      <c r="AR22" s="33">
        <v>23273888.737500001</v>
      </c>
      <c r="AS22" s="33">
        <v>23389929.670000002</v>
      </c>
      <c r="AT22" s="33">
        <v>23506577.0825</v>
      </c>
      <c r="AU22" s="33">
        <v>23623830.984500002</v>
      </c>
      <c r="AV22" s="33">
        <v>23741691.375999998</v>
      </c>
      <c r="AW22" s="33">
        <v>23859956.087499999</v>
      </c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</row>
    <row r="23" spans="1:86" x14ac:dyDescent="0.25">
      <c r="A23" s="5" t="s">
        <v>14</v>
      </c>
      <c r="B23" s="22">
        <v>6.6959043916903394</v>
      </c>
      <c r="C23" s="22">
        <v>6.7489268983341493</v>
      </c>
      <c r="D23" s="22">
        <v>6.8023692715182174</v>
      </c>
      <c r="E23" s="22">
        <v>6.8562348360176619</v>
      </c>
      <c r="F23" s="23">
        <v>6.9105269429353555</v>
      </c>
      <c r="G23" s="19">
        <v>6.9652489699103439</v>
      </c>
      <c r="H23" s="19">
        <v>7.0204040000000001</v>
      </c>
      <c r="I23" s="19">
        <v>7.0759961000000002</v>
      </c>
      <c r="J23" s="19">
        <v>7.1319999999999997</v>
      </c>
      <c r="K23" s="19">
        <v>7.1885000000000003</v>
      </c>
      <c r="L23" s="19">
        <v>7.2454000000000001</v>
      </c>
      <c r="M23" s="19">
        <v>7.3028000000000004</v>
      </c>
      <c r="N23" s="19">
        <v>7.3605999999999998</v>
      </c>
      <c r="O23" s="19">
        <v>7.4188999999999998</v>
      </c>
      <c r="P23" s="19">
        <v>7.4776999999999996</v>
      </c>
      <c r="Q23" s="19">
        <v>7.5639000000000003</v>
      </c>
      <c r="R23" s="19">
        <v>7.5965999999999996</v>
      </c>
      <c r="S23" s="19">
        <v>7.6566999999999998</v>
      </c>
      <c r="T23" s="19">
        <v>7.7172999999999998</v>
      </c>
      <c r="U23" s="19">
        <v>7.7784550000000001</v>
      </c>
      <c r="V23" s="19">
        <v>7.8400999999999996</v>
      </c>
      <c r="W23" s="19">
        <v>7.9020999999999999</v>
      </c>
      <c r="X23" s="19">
        <v>7.9646999999999997</v>
      </c>
      <c r="Y23" s="19">
        <v>8.0277999999999992</v>
      </c>
      <c r="Z23" s="19">
        <v>8.0913000000000004</v>
      </c>
      <c r="AA23" s="19">
        <v>8.1554000000000002</v>
      </c>
      <c r="AB23" s="45">
        <v>8.2200000000000006</v>
      </c>
      <c r="AC23" s="19">
        <v>8.2850999999999999</v>
      </c>
      <c r="AD23" s="19">
        <v>8.3506999999999998</v>
      </c>
      <c r="AE23" s="19">
        <v>8.4168000000000003</v>
      </c>
      <c r="AF23" s="19">
        <v>8.4834999999999994</v>
      </c>
      <c r="AG23" s="19">
        <v>8.5505999999999993</v>
      </c>
      <c r="AH23" s="19">
        <v>8.6183999999999994</v>
      </c>
      <c r="AI23" s="19">
        <v>8.6866000000000003</v>
      </c>
      <c r="AJ23" s="19">
        <v>8.7553999999999998</v>
      </c>
      <c r="AK23" s="19">
        <v>8.8247</v>
      </c>
      <c r="AL23" s="19">
        <v>8.8946000000000005</v>
      </c>
      <c r="AM23" s="19">
        <v>8.9649999999999999</v>
      </c>
      <c r="AN23" s="19">
        <v>9.0359999999999996</v>
      </c>
      <c r="AO23" s="19">
        <v>9.1075999999999997</v>
      </c>
      <c r="AP23" s="19">
        <v>9.1797000000000004</v>
      </c>
      <c r="AQ23" s="45">
        <v>9.2523999999999997</v>
      </c>
      <c r="AR23" s="45">
        <v>9.2985000000000007</v>
      </c>
      <c r="AS23" s="19">
        <v>9.3449000000000009</v>
      </c>
      <c r="AT23" s="19">
        <v>9.3915000000000006</v>
      </c>
      <c r="AU23" s="19">
        <v>9.4383999999999997</v>
      </c>
      <c r="AV23" s="19">
        <v>9.4854000000000003</v>
      </c>
      <c r="AW23" s="19">
        <v>9.5327000000000002</v>
      </c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</row>
    <row r="24" spans="1:86" x14ac:dyDescent="0.25">
      <c r="A24" s="7" t="s">
        <v>15</v>
      </c>
      <c r="B24" s="8">
        <v>16036691.02</v>
      </c>
      <c r="C24" s="8">
        <v>16163679.92</v>
      </c>
      <c r="D24" s="8">
        <v>16291674.41</v>
      </c>
      <c r="E24" s="8">
        <v>16420682.43</v>
      </c>
      <c r="F24" s="8">
        <v>16550712.029999999</v>
      </c>
      <c r="G24" s="8">
        <v>16681771.279999999</v>
      </c>
      <c r="H24" s="8">
        <v>16813867.579999998</v>
      </c>
      <c r="I24" s="8">
        <v>16947010.66</v>
      </c>
      <c r="J24" s="8">
        <v>17081140</v>
      </c>
      <c r="K24" s="8">
        <v>17216457.5</v>
      </c>
      <c r="L24" s="8">
        <v>17352733</v>
      </c>
      <c r="M24" s="8">
        <v>17490206</v>
      </c>
      <c r="N24" s="8">
        <v>17628637</v>
      </c>
      <c r="O24" s="8">
        <v>17768265.5</v>
      </c>
      <c r="P24" s="8">
        <v>17909091.5</v>
      </c>
      <c r="Q24" s="8">
        <v>18115540.5</v>
      </c>
      <c r="R24" s="8">
        <v>18193857</v>
      </c>
      <c r="S24" s="8">
        <v>18337796.5</v>
      </c>
      <c r="T24" s="8">
        <v>16422568.75</v>
      </c>
      <c r="U24" s="8">
        <v>16552708.810000001</v>
      </c>
      <c r="V24" s="8">
        <v>16683889.6</v>
      </c>
      <c r="W24" s="8">
        <v>16815826.84</v>
      </c>
      <c r="X24" s="8">
        <v>16949040.890000001</v>
      </c>
      <c r="Y24" s="8">
        <v>17083318.960000001</v>
      </c>
      <c r="Z24" s="8">
        <v>17218448.23</v>
      </c>
      <c r="AA24" s="8">
        <v>17354854.309999999</v>
      </c>
      <c r="AB24" s="8">
        <v>17492324.399999999</v>
      </c>
      <c r="AC24" s="8">
        <v>17630858.5</v>
      </c>
      <c r="AD24" s="8">
        <v>17770456.609999999</v>
      </c>
      <c r="AE24" s="8">
        <v>17911118.739999998</v>
      </c>
      <c r="AF24" s="8">
        <v>18053057.670000002</v>
      </c>
      <c r="AG24" s="8">
        <v>18195847.809999999</v>
      </c>
      <c r="AH24" s="8">
        <v>18340127.57</v>
      </c>
      <c r="AI24" s="8">
        <v>18485258.530000001</v>
      </c>
      <c r="AJ24" s="8">
        <v>18631666.309999999</v>
      </c>
      <c r="AK24" s="8">
        <v>18779138.09</v>
      </c>
      <c r="AL24" s="8">
        <v>18927886.690000001</v>
      </c>
      <c r="AM24" s="8">
        <v>19077699.300000001</v>
      </c>
      <c r="AN24" s="8">
        <v>19228788.719999999</v>
      </c>
      <c r="AO24" s="8">
        <v>19381154.949999999</v>
      </c>
      <c r="AP24" s="8">
        <v>19534585.190000001</v>
      </c>
      <c r="AQ24" s="8">
        <v>19689292.25</v>
      </c>
      <c r="AR24" s="8">
        <v>19787393.969999999</v>
      </c>
      <c r="AS24" s="8">
        <v>19886134.100000001</v>
      </c>
      <c r="AT24" s="8">
        <v>19985299.829999998</v>
      </c>
      <c r="AU24" s="8">
        <v>20085103.969999999</v>
      </c>
      <c r="AV24" s="8">
        <v>20185120.91</v>
      </c>
      <c r="AW24" s="8">
        <v>20285776.25</v>
      </c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</row>
    <row r="25" spans="1:86" x14ac:dyDescent="0.25">
      <c r="A25" s="7" t="s">
        <v>16</v>
      </c>
      <c r="B25" s="7">
        <v>32393619</v>
      </c>
      <c r="C25" s="8">
        <v>31827753</v>
      </c>
      <c r="D25" s="8">
        <v>32549027</v>
      </c>
      <c r="E25" s="8">
        <v>30249829</v>
      </c>
      <c r="F25" s="8">
        <v>31614328</v>
      </c>
      <c r="G25" s="8">
        <v>29897770</v>
      </c>
      <c r="H25" s="8">
        <v>32997165</v>
      </c>
      <c r="I25" s="8">
        <v>31677614</v>
      </c>
      <c r="J25" s="8">
        <v>35138886</v>
      </c>
      <c r="K25" s="8">
        <v>48062061</v>
      </c>
      <c r="L25" s="8">
        <v>55521299</v>
      </c>
      <c r="M25" s="8">
        <v>53105685</v>
      </c>
      <c r="N25" s="8">
        <v>55624812</v>
      </c>
      <c r="O25" s="8">
        <v>54635247</v>
      </c>
      <c r="P25" s="8">
        <v>57954429</v>
      </c>
      <c r="Q25" s="8">
        <v>58180052</v>
      </c>
      <c r="R25" s="8">
        <v>61903644</v>
      </c>
      <c r="S25" s="8">
        <v>64032073</v>
      </c>
      <c r="T25" s="8">
        <v>58060804</v>
      </c>
      <c r="U25" s="8">
        <v>58979490</v>
      </c>
      <c r="V25" s="8">
        <v>61011384</v>
      </c>
      <c r="W25" s="8">
        <v>60624858</v>
      </c>
      <c r="X25" s="8">
        <v>66402161</v>
      </c>
      <c r="Y25" s="8">
        <v>65093541</v>
      </c>
      <c r="Z25" s="8">
        <v>61997183</v>
      </c>
      <c r="AA25" s="8">
        <v>66436039</v>
      </c>
      <c r="AB25" s="8">
        <v>69615626</v>
      </c>
      <c r="AC25" s="8">
        <v>69481155</v>
      </c>
      <c r="AD25" s="8">
        <v>71050932</v>
      </c>
      <c r="AE25" s="8">
        <v>70891303</v>
      </c>
      <c r="AF25" s="8">
        <v>67928276</v>
      </c>
      <c r="AG25" s="8">
        <v>66039516</v>
      </c>
      <c r="AH25" s="8">
        <v>63941115</v>
      </c>
      <c r="AI25" s="8">
        <v>63704185</v>
      </c>
      <c r="AJ25" s="8">
        <v>60685831</v>
      </c>
      <c r="AK25" s="8">
        <v>61078221</v>
      </c>
      <c r="AL25" s="8">
        <v>65029372</v>
      </c>
      <c r="AM25" s="8">
        <v>63156517</v>
      </c>
      <c r="AN25" s="8">
        <v>63531179</v>
      </c>
      <c r="AO25" s="8">
        <v>64025317</v>
      </c>
      <c r="AP25" s="8">
        <v>63558348</v>
      </c>
      <c r="AQ25" s="8">
        <v>60444787</v>
      </c>
      <c r="AR25" s="8">
        <v>61426866</v>
      </c>
      <c r="AS25" s="8">
        <v>20835407</v>
      </c>
      <c r="AT25" s="8">
        <v>24911881</v>
      </c>
      <c r="AU25" s="8">
        <v>24601443</v>
      </c>
      <c r="AV25" s="8">
        <v>27452485</v>
      </c>
      <c r="AW25" s="8">
        <v>25779384</v>
      </c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</row>
    <row r="26" spans="1:86" x14ac:dyDescent="0.25">
      <c r="A26" s="7" t="s">
        <v>17</v>
      </c>
      <c r="B26" s="11">
        <v>21681756.073193148</v>
      </c>
      <c r="C26" s="11">
        <v>21760584.924495019</v>
      </c>
      <c r="D26" s="11">
        <v>22751971.458504967</v>
      </c>
      <c r="E26" s="11">
        <v>21461814.274763737</v>
      </c>
      <c r="F26" s="11">
        <v>23004243.682539683</v>
      </c>
      <c r="G26" s="11">
        <v>22284233.162976276</v>
      </c>
      <c r="H26" s="11">
        <v>25143185.914935246</v>
      </c>
      <c r="I26" s="11">
        <v>24768479.890946109</v>
      </c>
      <c r="J26" s="11">
        <v>23836149.642801855</v>
      </c>
      <c r="K26" s="11">
        <v>33232690.933850095</v>
      </c>
      <c r="L26" s="11">
        <v>38823801.528570004</v>
      </c>
      <c r="M26" s="11">
        <v>27826285.119812872</v>
      </c>
      <c r="N26" s="11">
        <v>29520351.597464558</v>
      </c>
      <c r="O26" s="11">
        <v>29274117.897213619</v>
      </c>
      <c r="P26" s="11">
        <v>29348678.53163106</v>
      </c>
      <c r="Q26" s="11">
        <v>29594535.994835466</v>
      </c>
      <c r="R26" s="11">
        <v>30450020.161107093</v>
      </c>
      <c r="S26" s="11">
        <v>30872774</v>
      </c>
      <c r="T26" s="11">
        <v>23586415.955283988</v>
      </c>
      <c r="U26" s="11">
        <v>23968990.898127079</v>
      </c>
      <c r="V26" s="11">
        <v>24850103.822106592</v>
      </c>
      <c r="W26" s="11">
        <v>24889821.829922374</v>
      </c>
      <c r="X26" s="11">
        <v>26574810.705148205</v>
      </c>
      <c r="Y26" s="11">
        <v>26877800.457187634</v>
      </c>
      <c r="Z26" s="11">
        <v>25007136.840647969</v>
      </c>
      <c r="AA26" s="11">
        <v>27531848.195656851</v>
      </c>
      <c r="AB26" s="11">
        <v>28230130.743116293</v>
      </c>
      <c r="AC26" s="11">
        <v>29198970.718460754</v>
      </c>
      <c r="AD26" s="11">
        <v>28915538.729232792</v>
      </c>
      <c r="AE26" s="11">
        <v>25587558.975066718</v>
      </c>
      <c r="AF26" s="11">
        <v>24162502.604036927</v>
      </c>
      <c r="AG26" s="11">
        <v>23650788.855679467</v>
      </c>
      <c r="AH26" s="11">
        <v>22985383.590034962</v>
      </c>
      <c r="AI26" s="11">
        <v>21864685.077830963</v>
      </c>
      <c r="AJ26" s="11">
        <v>22023672.839461818</v>
      </c>
      <c r="AK26" s="11">
        <v>21791416.645154167</v>
      </c>
      <c r="AL26" s="11">
        <v>22519883.643705286</v>
      </c>
      <c r="AM26" s="11">
        <v>23025693.853974123</v>
      </c>
      <c r="AN26" s="11">
        <v>23238467.204886176</v>
      </c>
      <c r="AO26" s="11">
        <v>22062970.509115163</v>
      </c>
      <c r="AP26" s="11">
        <v>40344158.413498573</v>
      </c>
      <c r="AQ26" s="11">
        <v>21904453.687441859</v>
      </c>
      <c r="AR26" s="11">
        <v>21411739.142451633</v>
      </c>
      <c r="AS26" s="11">
        <v>20835407</v>
      </c>
      <c r="AT26" s="11">
        <v>24911881</v>
      </c>
      <c r="AU26" s="11">
        <v>24601443</v>
      </c>
      <c r="AV26" s="11">
        <v>27452485</v>
      </c>
      <c r="AW26" s="11">
        <v>25779384</v>
      </c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</row>
    <row r="27" spans="1:86" x14ac:dyDescent="0.25">
      <c r="A27" s="9" t="s">
        <v>9</v>
      </c>
      <c r="B27" s="10" t="s">
        <v>10</v>
      </c>
      <c r="C27" s="10" t="s">
        <v>10</v>
      </c>
      <c r="D27" s="10" t="s">
        <v>10</v>
      </c>
      <c r="E27" s="10" t="s">
        <v>10</v>
      </c>
      <c r="F27" s="10" t="s">
        <v>10</v>
      </c>
      <c r="G27" s="10" t="s">
        <v>10</v>
      </c>
      <c r="H27" s="10" t="s">
        <v>10</v>
      </c>
      <c r="I27" s="10" t="s">
        <v>10</v>
      </c>
      <c r="J27" s="10" t="s">
        <v>10</v>
      </c>
      <c r="K27" s="10" t="s">
        <v>10</v>
      </c>
      <c r="L27" s="10" t="s">
        <v>10</v>
      </c>
      <c r="M27" s="10" t="s">
        <v>10</v>
      </c>
      <c r="N27" s="10" t="s">
        <v>10</v>
      </c>
      <c r="O27" s="10" t="s">
        <v>10</v>
      </c>
      <c r="P27" s="10" t="s">
        <v>10</v>
      </c>
      <c r="Q27" s="10" t="s">
        <v>10</v>
      </c>
      <c r="R27" s="10" t="s">
        <v>10</v>
      </c>
      <c r="S27" s="10" t="s">
        <v>10</v>
      </c>
      <c r="T27" s="10" t="s">
        <v>10</v>
      </c>
      <c r="U27" s="10" t="s">
        <v>10</v>
      </c>
      <c r="V27" s="10" t="s">
        <v>10</v>
      </c>
      <c r="W27" s="10" t="s">
        <v>10</v>
      </c>
      <c r="X27" s="10" t="s">
        <v>10</v>
      </c>
      <c r="Y27" s="10" t="s">
        <v>10</v>
      </c>
      <c r="Z27" s="10" t="s">
        <v>10</v>
      </c>
      <c r="AA27" s="10" t="s">
        <v>10</v>
      </c>
      <c r="AB27" s="10" t="s">
        <v>10</v>
      </c>
      <c r="AC27" s="10" t="s">
        <v>10</v>
      </c>
      <c r="AD27" s="10" t="s">
        <v>10</v>
      </c>
      <c r="AE27" s="10" t="s">
        <v>10</v>
      </c>
      <c r="AF27" s="10" t="s">
        <v>10</v>
      </c>
      <c r="AG27" s="10" t="s">
        <v>10</v>
      </c>
      <c r="AH27" s="10" t="s">
        <v>10</v>
      </c>
      <c r="AI27" s="10" t="s">
        <v>10</v>
      </c>
      <c r="AJ27" s="10" t="s">
        <v>10</v>
      </c>
      <c r="AK27" s="10" t="s">
        <v>10</v>
      </c>
      <c r="AL27" s="10" t="s">
        <v>10</v>
      </c>
      <c r="AM27" s="10" t="s">
        <v>10</v>
      </c>
      <c r="AN27" s="10" t="s">
        <v>10</v>
      </c>
      <c r="AO27" s="10" t="s">
        <v>10</v>
      </c>
      <c r="AP27" s="10" t="s">
        <v>10</v>
      </c>
      <c r="AQ27" s="10" t="s">
        <v>10</v>
      </c>
      <c r="AR27" s="10" t="s">
        <v>10</v>
      </c>
      <c r="AS27" s="10" t="s">
        <v>10</v>
      </c>
      <c r="AT27" s="10" t="s">
        <v>10</v>
      </c>
      <c r="AU27" s="10" t="s">
        <v>10</v>
      </c>
      <c r="AV27" s="10" t="s">
        <v>10</v>
      </c>
      <c r="AW27" s="10" t="s">
        <v>10</v>
      </c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</row>
    <row r="28" spans="1:86" x14ac:dyDescent="0.25">
      <c r="A28" s="28" t="s">
        <v>11</v>
      </c>
      <c r="B28" s="29">
        <v>1.3520093419616903</v>
      </c>
      <c r="C28" s="29">
        <v>1.3462642809184642</v>
      </c>
      <c r="D28" s="29">
        <v>1.3965397838137232</v>
      </c>
      <c r="E28" s="29">
        <v>1.3069989244511404</v>
      </c>
      <c r="F28" s="29">
        <v>1.3899247138637867</v>
      </c>
      <c r="G28" s="29">
        <v>1.3358433459457117</v>
      </c>
      <c r="H28" s="29">
        <v>1.4953838428490376</v>
      </c>
      <c r="I28" s="29">
        <v>1.4615250080303017</v>
      </c>
      <c r="J28" s="29">
        <v>1.3954659725757095</v>
      </c>
      <c r="K28" s="29">
        <v>1.9302862353564951</v>
      </c>
      <c r="L28" s="29">
        <v>2.2373306572843599</v>
      </c>
      <c r="M28" s="29">
        <v>1.5909638296891913</v>
      </c>
      <c r="N28" s="29">
        <v>1.6745680109848855</v>
      </c>
      <c r="O28" s="29">
        <v>1.6475506794522863</v>
      </c>
      <c r="P28" s="29">
        <v>1.6387586456650278</v>
      </c>
      <c r="Q28" s="29">
        <v>1.6336545958888429</v>
      </c>
      <c r="R28" s="29">
        <v>1.6736429312985748</v>
      </c>
      <c r="S28" s="29">
        <v>1.6835596359682583</v>
      </c>
      <c r="T28" s="29">
        <v>1.4362196507951284</v>
      </c>
      <c r="U28" s="29">
        <v>1.4480403886309337</v>
      </c>
      <c r="V28" s="29">
        <v>1.4894670498243163</v>
      </c>
      <c r="W28" s="29">
        <v>1.4801426100985215</v>
      </c>
      <c r="X28" s="29">
        <v>1.5679241602884708</v>
      </c>
      <c r="Y28" s="29">
        <v>1.5733359846597181</v>
      </c>
      <c r="Z28" s="29">
        <v>1.4523455602159085</v>
      </c>
      <c r="AA28" s="29">
        <v>1.5864061837610928</v>
      </c>
      <c r="AB28" s="29">
        <v>1.6138581755959371</v>
      </c>
      <c r="AC28" s="29">
        <v>1.6561286972191827</v>
      </c>
      <c r="AD28" s="29">
        <v>1.6271691473004188</v>
      </c>
      <c r="AE28" s="29">
        <v>1.4285851903780478</v>
      </c>
      <c r="AF28" s="29">
        <v>1.3384160758645007</v>
      </c>
      <c r="AG28" s="29">
        <v>1.2997904303574996</v>
      </c>
      <c r="AH28" s="29">
        <v>1.2532837354759447</v>
      </c>
      <c r="AI28" s="29">
        <v>1.1828173807981339</v>
      </c>
      <c r="AJ28" s="29">
        <v>1.1820559939741546</v>
      </c>
      <c r="AK28" s="29">
        <v>1.1604055809546565</v>
      </c>
      <c r="AL28" s="29">
        <v>1.189772741803395</v>
      </c>
      <c r="AM28" s="29">
        <v>1.2069429071027511</v>
      </c>
      <c r="AN28" s="29">
        <v>1.2085247564614241</v>
      </c>
      <c r="AO28" s="29">
        <v>1.1383723295146126</v>
      </c>
      <c r="AP28" s="29">
        <v>2.0652682419973396</v>
      </c>
      <c r="AQ28" s="29">
        <v>1.112505894539803</v>
      </c>
      <c r="AR28" s="29">
        <v>1.0820898989990462</v>
      </c>
      <c r="AS28" s="29">
        <v>1.0477354168098463</v>
      </c>
      <c r="AT28" s="29">
        <v>1.2465102456258723</v>
      </c>
      <c r="AU28" s="29">
        <v>1.2248601270247745</v>
      </c>
      <c r="AV28" s="29">
        <v>1.3600356977004602</v>
      </c>
      <c r="AW28" s="29">
        <v>1.2708108224352519</v>
      </c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</row>
    <row r="29" spans="1:86" x14ac:dyDescent="0.25">
      <c r="A29" s="34" t="s">
        <v>18</v>
      </c>
      <c r="B29" s="35">
        <v>40939807</v>
      </c>
      <c r="C29" s="35">
        <v>41556195</v>
      </c>
      <c r="D29" s="35">
        <v>40786937</v>
      </c>
      <c r="E29" s="35">
        <v>40107494</v>
      </c>
      <c r="F29" s="35">
        <v>40601029</v>
      </c>
      <c r="G29" s="35">
        <v>39368064</v>
      </c>
      <c r="H29" s="35">
        <v>41152749</v>
      </c>
      <c r="I29" s="35">
        <v>40024517</v>
      </c>
      <c r="J29" s="35">
        <v>42262071</v>
      </c>
      <c r="K29" s="35">
        <v>41555703</v>
      </c>
      <c r="L29" s="35">
        <v>42451582</v>
      </c>
      <c r="M29" s="35">
        <v>42245069</v>
      </c>
      <c r="N29" s="35">
        <v>43693007</v>
      </c>
      <c r="O29" s="35">
        <v>45243534</v>
      </c>
      <c r="P29" s="35">
        <v>45413696</v>
      </c>
      <c r="Q29" s="35">
        <v>45628566</v>
      </c>
      <c r="R29" s="35">
        <v>48143388</v>
      </c>
      <c r="S29" s="35">
        <v>48293460</v>
      </c>
      <c r="T29" s="35">
        <v>48614028</v>
      </c>
      <c r="U29" s="35">
        <v>48601805</v>
      </c>
      <c r="V29" s="35">
        <v>51586702</v>
      </c>
      <c r="W29" s="35">
        <v>51948373</v>
      </c>
      <c r="X29" s="35">
        <v>55259880</v>
      </c>
      <c r="Y29" s="35">
        <v>58092920</v>
      </c>
      <c r="Z29" s="35">
        <v>57005570</v>
      </c>
      <c r="AA29" s="35">
        <v>57120851</v>
      </c>
      <c r="AB29" s="35">
        <v>59135075</v>
      </c>
      <c r="AC29" s="35">
        <v>59159926</v>
      </c>
      <c r="AD29" s="35">
        <v>60509977</v>
      </c>
      <c r="AE29" s="35">
        <v>60631473</v>
      </c>
      <c r="AF29" s="35">
        <v>59934581</v>
      </c>
      <c r="AG29" s="35">
        <v>59840175</v>
      </c>
      <c r="AH29" s="35">
        <v>59966767</v>
      </c>
      <c r="AI29" s="35">
        <v>60021119</v>
      </c>
      <c r="AJ29" s="35">
        <v>61609033</v>
      </c>
      <c r="AK29" s="35">
        <v>59224776</v>
      </c>
      <c r="AL29" s="35">
        <v>58470837</v>
      </c>
      <c r="AM29" s="35">
        <v>58130766</v>
      </c>
      <c r="AN29" s="35">
        <v>59241823</v>
      </c>
      <c r="AO29" s="35">
        <v>59754900</v>
      </c>
      <c r="AP29" s="35">
        <v>60714147</v>
      </c>
      <c r="AQ29" s="35">
        <v>61432533</v>
      </c>
      <c r="AR29" s="35">
        <v>63341921</v>
      </c>
      <c r="AS29" s="35">
        <v>22075983</v>
      </c>
      <c r="AT29" s="35">
        <v>23375080</v>
      </c>
      <c r="AU29" s="35">
        <v>23591327</v>
      </c>
      <c r="AV29" s="35">
        <v>25315866</v>
      </c>
      <c r="AW29" s="35">
        <v>25243026</v>
      </c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</row>
    <row r="30" spans="1:86" x14ac:dyDescent="0.25">
      <c r="A30" s="7" t="s">
        <v>19</v>
      </c>
      <c r="B30" s="11">
        <v>40609902</v>
      </c>
      <c r="C30" s="11">
        <v>41805268</v>
      </c>
      <c r="D30" s="11">
        <v>40603890</v>
      </c>
      <c r="E30" s="11">
        <v>40047044</v>
      </c>
      <c r="F30" s="11">
        <v>40732620</v>
      </c>
      <c r="G30" s="11">
        <v>39592460</v>
      </c>
      <c r="H30" s="11">
        <v>41154516</v>
      </c>
      <c r="I30" s="11">
        <v>39896751</v>
      </c>
      <c r="J30" s="11">
        <v>42093474</v>
      </c>
      <c r="K30" s="11">
        <v>41656817</v>
      </c>
      <c r="L30" s="11">
        <v>42326972</v>
      </c>
      <c r="M30" s="11">
        <v>43412271</v>
      </c>
      <c r="N30" s="11">
        <v>42419574</v>
      </c>
      <c r="O30" s="11">
        <v>45835485</v>
      </c>
      <c r="P30" s="11">
        <v>44279287</v>
      </c>
      <c r="Q30" s="11">
        <v>46784633</v>
      </c>
      <c r="R30" s="11">
        <v>46743156</v>
      </c>
      <c r="S30" s="11">
        <v>49829655</v>
      </c>
      <c r="T30" s="11">
        <v>47361038</v>
      </c>
      <c r="U30" s="11">
        <v>49358027</v>
      </c>
      <c r="V30" s="11">
        <v>49567446</v>
      </c>
      <c r="W30" s="11">
        <v>53641202</v>
      </c>
      <c r="X30" s="11">
        <v>53070046</v>
      </c>
      <c r="Y30" s="11">
        <v>55656449</v>
      </c>
      <c r="Z30" s="11">
        <v>56625932</v>
      </c>
      <c r="AA30" s="11">
        <v>54352244</v>
      </c>
      <c r="AB30" s="11">
        <v>56394041</v>
      </c>
      <c r="AC30" s="11">
        <v>60809339</v>
      </c>
      <c r="AD30" s="11">
        <v>58190521</v>
      </c>
      <c r="AE30" s="11">
        <v>61938443</v>
      </c>
      <c r="AF30" s="11">
        <v>57932599</v>
      </c>
      <c r="AG30" s="11">
        <v>62361131</v>
      </c>
      <c r="AH30" s="11">
        <v>57949130</v>
      </c>
      <c r="AI30" s="11">
        <v>62060783</v>
      </c>
      <c r="AJ30" s="11">
        <v>62247316</v>
      </c>
      <c r="AK30" s="11">
        <v>58030432</v>
      </c>
      <c r="AL30" s="11">
        <v>59293211</v>
      </c>
      <c r="AM30" s="11">
        <v>57739276</v>
      </c>
      <c r="AN30" s="11">
        <v>56212889</v>
      </c>
      <c r="AO30" s="11">
        <v>60036449</v>
      </c>
      <c r="AP30" s="11">
        <v>62206005</v>
      </c>
      <c r="AQ30" s="11">
        <v>60444787</v>
      </c>
      <c r="AR30" s="11">
        <v>63943164</v>
      </c>
      <c r="AS30" s="11">
        <v>22620086</v>
      </c>
      <c r="AT30" s="11">
        <v>22753505</v>
      </c>
      <c r="AU30" s="11">
        <v>24599208</v>
      </c>
      <c r="AV30" s="11">
        <v>25045071</v>
      </c>
      <c r="AW30" s="11">
        <v>25679811</v>
      </c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</row>
    <row r="31" spans="1:86" x14ac:dyDescent="0.25">
      <c r="A31" s="7" t="s">
        <v>20</v>
      </c>
      <c r="B31" s="11">
        <v>27401906.192006685</v>
      </c>
      <c r="C31" s="11">
        <v>28411905.497581791</v>
      </c>
      <c r="D31" s="11">
        <v>28510321.568255797</v>
      </c>
      <c r="E31" s="11">
        <v>28455684.402520124</v>
      </c>
      <c r="F31" s="11">
        <v>29543438.812865499</v>
      </c>
      <c r="G31" s="11">
        <v>29342894.715926051</v>
      </c>
      <c r="H31" s="11">
        <v>31357579.325910743</v>
      </c>
      <c r="I31" s="11">
        <v>31294858.396195203</v>
      </c>
      <c r="J31" s="11">
        <v>28668098.600812692</v>
      </c>
      <c r="K31" s="11">
        <v>28733845.482362214</v>
      </c>
      <c r="L31" s="11">
        <v>29684676.400345296</v>
      </c>
      <c r="M31" s="11">
        <v>22135546.032410055</v>
      </c>
      <c r="N31" s="11">
        <v>23188086.08270856</v>
      </c>
      <c r="O31" s="11">
        <v>24241943.08854489</v>
      </c>
      <c r="P31" s="11">
        <v>22997931.095779054</v>
      </c>
      <c r="Q31" s="11">
        <v>23209952.422863521</v>
      </c>
      <c r="R31" s="11">
        <v>22501386.583909944</v>
      </c>
      <c r="S31" s="11">
        <v>22716196.86876386</v>
      </c>
      <c r="T31" s="11">
        <v>18565279.405638106</v>
      </c>
      <c r="U31" s="11">
        <v>18715906.003850866</v>
      </c>
      <c r="V31" s="11">
        <v>19949856.630572353</v>
      </c>
      <c r="W31" s="11">
        <v>20163447.529992945</v>
      </c>
      <c r="X31" s="11">
        <v>21552215.288611546</v>
      </c>
      <c r="Y31" s="11">
        <v>22760440.233651519</v>
      </c>
      <c r="Z31" s="11">
        <v>22374269.24998216</v>
      </c>
      <c r="AA31" s="11">
        <v>22511829.688884113</v>
      </c>
      <c r="AB31" s="11">
        <v>23408831.114350501</v>
      </c>
      <c r="AC31" s="11">
        <v>23713985.350921944</v>
      </c>
      <c r="AD31" s="11">
        <v>24282578.05260662</v>
      </c>
      <c r="AE31" s="11">
        <v>21135564.473915108</v>
      </c>
      <c r="AF31" s="11">
        <v>20934728.911825042</v>
      </c>
      <c r="AG31" s="11">
        <v>20215540.974971849</v>
      </c>
      <c r="AH31" s="11">
        <v>20312169.766171329</v>
      </c>
      <c r="AI31" s="11">
        <v>20396696.996382505</v>
      </c>
      <c r="AJ31" s="11">
        <v>21005389.408659309</v>
      </c>
      <c r="AK31" s="11">
        <v>20266039.32592538</v>
      </c>
      <c r="AL31" s="11">
        <v>20052318.906261522</v>
      </c>
      <c r="AM31" s="11">
        <v>19985808.643253237</v>
      </c>
      <c r="AN31" s="11">
        <v>20394186.707384787</v>
      </c>
      <c r="AO31" s="11">
        <v>20591395.0644731</v>
      </c>
      <c r="AP31" s="11">
        <v>20950672.22366517</v>
      </c>
      <c r="AQ31" s="11">
        <v>21258513.745116279</v>
      </c>
      <c r="AR31" s="11">
        <v>22001937.151714347</v>
      </c>
      <c r="AS31" s="11">
        <v>22075983</v>
      </c>
      <c r="AT31" s="11">
        <v>23375080</v>
      </c>
      <c r="AU31" s="11">
        <v>23591327</v>
      </c>
      <c r="AV31" s="11">
        <v>25315866</v>
      </c>
      <c r="AW31" s="11">
        <v>25243026</v>
      </c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</row>
    <row r="32" spans="1:86" x14ac:dyDescent="0.25">
      <c r="A32" s="36" t="s">
        <v>21</v>
      </c>
      <c r="B32" s="37">
        <v>27181093.576493524</v>
      </c>
      <c r="C32" s="37">
        <v>28582196.317951635</v>
      </c>
      <c r="D32" s="37">
        <v>28382370.58159297</v>
      </c>
      <c r="E32" s="37">
        <v>28412796.005600281</v>
      </c>
      <c r="F32" s="37">
        <v>29639191.328320801</v>
      </c>
      <c r="G32" s="37">
        <v>29510147.751347732</v>
      </c>
      <c r="H32" s="37">
        <v>31358925.744898912</v>
      </c>
      <c r="I32" s="37">
        <v>31194959.154991411</v>
      </c>
      <c r="J32" s="37">
        <v>28553732.330882352</v>
      </c>
      <c r="K32" s="37">
        <v>28803761.13394206</v>
      </c>
      <c r="L32" s="37">
        <v>29597541.661144126</v>
      </c>
      <c r="M32" s="37">
        <v>22747135.839497861</v>
      </c>
      <c r="N32" s="37">
        <v>22512269.148786806</v>
      </c>
      <c r="O32" s="37">
        <v>24559116.421052631</v>
      </c>
      <c r="P32" s="37">
        <v>22423455.501094323</v>
      </c>
      <c r="Q32" s="37">
        <v>23798010.791115608</v>
      </c>
      <c r="R32" s="37">
        <v>21846942.373644531</v>
      </c>
      <c r="S32" s="37">
        <v>23438789.701184869</v>
      </c>
      <c r="T32" s="37">
        <v>18086773.295375641</v>
      </c>
      <c r="U32" s="37">
        <v>19007116.996324174</v>
      </c>
      <c r="V32" s="37">
        <v>19168960.272816762</v>
      </c>
      <c r="W32" s="37">
        <v>20820508.892025407</v>
      </c>
      <c r="X32" s="37">
        <v>20698145.865834635</v>
      </c>
      <c r="Y32" s="37">
        <v>21805846.238780454</v>
      </c>
      <c r="Z32" s="37">
        <v>22225264.111896098</v>
      </c>
      <c r="AA32" s="37">
        <v>21420697.323586326</v>
      </c>
      <c r="AB32" s="37">
        <v>22323782.993845157</v>
      </c>
      <c r="AC32" s="37">
        <v>24375144.996720355</v>
      </c>
      <c r="AD32" s="37">
        <v>23351783.262194011</v>
      </c>
      <c r="AE32" s="37">
        <v>21591161.993382808</v>
      </c>
      <c r="AF32" s="37">
        <v>20235450.636127189</v>
      </c>
      <c r="AG32" s="37">
        <v>21067184.361945584</v>
      </c>
      <c r="AH32" s="37">
        <v>19628748.142482515</v>
      </c>
      <c r="AI32" s="37">
        <v>21089826.502722256</v>
      </c>
      <c r="AJ32" s="37">
        <v>21223009.817795213</v>
      </c>
      <c r="AK32" s="37">
        <v>19857348.502465229</v>
      </c>
      <c r="AL32" s="37">
        <v>20334348.488089092</v>
      </c>
      <c r="AM32" s="37">
        <v>19851211.341959335</v>
      </c>
      <c r="AN32" s="37">
        <v>19351466.507495835</v>
      </c>
      <c r="AO32" s="37">
        <v>20688416.173855048</v>
      </c>
      <c r="AP32" s="37">
        <v>21465468.683907833</v>
      </c>
      <c r="AQ32" s="37">
        <v>20916707.687441859</v>
      </c>
      <c r="AR32" s="37">
        <v>22210780.055277508</v>
      </c>
      <c r="AS32" s="37">
        <v>22620086</v>
      </c>
      <c r="AT32" s="37">
        <v>22753505</v>
      </c>
      <c r="AU32" s="37">
        <v>24599208</v>
      </c>
      <c r="AV32" s="37">
        <v>25045071</v>
      </c>
      <c r="AW32" s="37">
        <v>25679811</v>
      </c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</row>
    <row r="33" spans="1:86" x14ac:dyDescent="0.25">
      <c r="A33" s="38" t="s">
        <v>22</v>
      </c>
      <c r="B33" s="39">
        <v>1.1021574511412164</v>
      </c>
      <c r="C33" s="39">
        <v>1.1177707145174811</v>
      </c>
      <c r="D33" s="39">
        <v>1.1061245744767088</v>
      </c>
      <c r="E33" s="39">
        <v>1.1094364448587977</v>
      </c>
      <c r="F33" s="39">
        <v>1.114712306101076</v>
      </c>
      <c r="G33" s="39">
        <v>1.1174443889905845</v>
      </c>
      <c r="H33" s="39">
        <v>1.1111588195481181</v>
      </c>
      <c r="I33" s="39">
        <v>1.10756422952795</v>
      </c>
      <c r="J33" s="39">
        <v>1.1066785313636587</v>
      </c>
      <c r="K33" s="39">
        <v>1.1138146844061865</v>
      </c>
      <c r="L33" s="39">
        <v>1.107849617686542</v>
      </c>
      <c r="M33" s="39">
        <v>1.1418103416203831</v>
      </c>
      <c r="N33" s="39">
        <v>1.0787277698694437</v>
      </c>
      <c r="O33" s="39">
        <v>1.1256485107168388</v>
      </c>
      <c r="P33" s="39">
        <v>1.0833561703010868</v>
      </c>
      <c r="Q33" s="39">
        <v>1.1392627494704866</v>
      </c>
      <c r="R33" s="39">
        <v>1.0787948700245193</v>
      </c>
      <c r="S33" s="39">
        <v>1.1464550962663129</v>
      </c>
      <c r="T33" s="39">
        <v>1.0824730580966373</v>
      </c>
      <c r="U33" s="39">
        <v>1.1283994950850533</v>
      </c>
      <c r="V33" s="39">
        <v>1.0676189379193111</v>
      </c>
      <c r="W33" s="39">
        <v>1.1473186187285509</v>
      </c>
      <c r="X33" s="39">
        <v>1.067080090976994</v>
      </c>
      <c r="Y33" s="39">
        <v>1.0645100795224081</v>
      </c>
      <c r="Z33" s="39">
        <v>1.1037114833203532</v>
      </c>
      <c r="AA33" s="39">
        <v>1.0572563462372473</v>
      </c>
      <c r="AB33" s="39">
        <v>1.0596087948743711</v>
      </c>
      <c r="AC33" s="39">
        <v>1.1420895324010754</v>
      </c>
      <c r="AD33" s="39">
        <v>1.068520228398772</v>
      </c>
      <c r="AE33" s="39">
        <v>1.1350621849847227</v>
      </c>
      <c r="AF33" s="39">
        <v>1.0739969041319308</v>
      </c>
      <c r="AG33" s="39">
        <v>1.1579201691097252</v>
      </c>
      <c r="AH33" s="39">
        <v>1.0737267563919564</v>
      </c>
      <c r="AI33" s="39">
        <v>1.148869376386594</v>
      </c>
      <c r="AJ33" s="39">
        <v>1.1226224642163178</v>
      </c>
      <c r="AK33" s="39">
        <v>1.0887041223723291</v>
      </c>
      <c r="AL33" s="39">
        <v>1.1267385407114243</v>
      </c>
      <c r="AM33" s="39">
        <v>1.10362817360967</v>
      </c>
      <c r="AN33" s="39">
        <v>1.0543018832414315</v>
      </c>
      <c r="AO33" s="39">
        <v>1.1163463675038456</v>
      </c>
      <c r="AP33" s="39">
        <v>1.1384131499588279</v>
      </c>
      <c r="AQ33" s="39">
        <v>1.0932460565225992</v>
      </c>
      <c r="AR33" s="39">
        <v>1.1216578038421032</v>
      </c>
      <c r="AS33" s="39">
        <v>1.1384964777735556</v>
      </c>
      <c r="AT33" s="39">
        <v>1.0815651635084125</v>
      </c>
      <c r="AU33" s="39">
        <v>1.1585805806232661</v>
      </c>
      <c r="AV33" s="39">
        <v>1.0992259426032143</v>
      </c>
      <c r="AW33" s="39">
        <v>1.1303368832775171</v>
      </c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</row>
    <row r="34" spans="1:86" x14ac:dyDescent="0.25">
      <c r="A34" s="12" t="s">
        <v>23</v>
      </c>
      <c r="B34" s="13">
        <v>0.9</v>
      </c>
      <c r="C34" s="13">
        <v>0.9</v>
      </c>
      <c r="D34" s="13">
        <v>0.9</v>
      </c>
      <c r="E34" s="13">
        <v>0.9</v>
      </c>
      <c r="F34" s="13">
        <v>0.9</v>
      </c>
      <c r="G34" s="13">
        <v>0.9</v>
      </c>
      <c r="H34" s="13">
        <v>0.9</v>
      </c>
      <c r="I34" s="13">
        <v>0.9</v>
      </c>
      <c r="J34" s="13">
        <v>0.9</v>
      </c>
      <c r="K34" s="13">
        <v>0.9</v>
      </c>
      <c r="L34" s="13">
        <v>0.9</v>
      </c>
      <c r="M34" s="13">
        <v>0.9</v>
      </c>
      <c r="N34" s="13">
        <v>0.9</v>
      </c>
      <c r="O34" s="13">
        <v>0.9</v>
      </c>
      <c r="P34" s="13">
        <v>0.9</v>
      </c>
      <c r="Q34" s="13">
        <v>0.9</v>
      </c>
      <c r="R34" s="13">
        <v>0.9</v>
      </c>
      <c r="S34" s="13">
        <v>0.9</v>
      </c>
      <c r="T34" s="13">
        <v>0.9</v>
      </c>
      <c r="U34" s="13">
        <v>0.9</v>
      </c>
      <c r="V34" s="13">
        <v>0.9</v>
      </c>
      <c r="W34" s="13">
        <v>0.9</v>
      </c>
      <c r="X34" s="13">
        <v>0.9</v>
      </c>
      <c r="Y34" s="13">
        <v>0.9</v>
      </c>
      <c r="Z34" s="13">
        <v>0.9</v>
      </c>
      <c r="AA34" s="13">
        <v>0.9</v>
      </c>
      <c r="AB34" s="13">
        <v>0.9</v>
      </c>
      <c r="AC34" s="13">
        <v>0.9</v>
      </c>
      <c r="AD34" s="13">
        <v>0.9</v>
      </c>
      <c r="AE34" s="13">
        <v>0.9</v>
      </c>
      <c r="AF34" s="13">
        <v>0.9</v>
      </c>
      <c r="AG34" s="13">
        <v>0.9</v>
      </c>
      <c r="AH34" s="13">
        <v>0.9</v>
      </c>
      <c r="AI34" s="13">
        <v>0.9</v>
      </c>
      <c r="AJ34" s="13">
        <v>0.9</v>
      </c>
      <c r="AK34" s="13">
        <v>0.9</v>
      </c>
      <c r="AL34" s="13">
        <v>0.9</v>
      </c>
      <c r="AM34" s="13">
        <v>0.9</v>
      </c>
      <c r="AN34" s="13">
        <v>0.9</v>
      </c>
      <c r="AO34" s="13">
        <v>0.9</v>
      </c>
      <c r="AP34" s="13">
        <v>0.9</v>
      </c>
      <c r="AQ34" s="13">
        <v>0.9</v>
      </c>
      <c r="AR34" s="13">
        <v>0.9</v>
      </c>
      <c r="AS34" s="13">
        <v>0.9</v>
      </c>
      <c r="AT34" s="13">
        <v>0.9</v>
      </c>
      <c r="AU34" s="13">
        <v>0.9</v>
      </c>
      <c r="AV34" s="13">
        <v>0.9</v>
      </c>
      <c r="AW34" s="13">
        <v>0.9</v>
      </c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</row>
    <row r="35" spans="1:86" x14ac:dyDescent="0.25">
      <c r="A35" s="40" t="s">
        <v>24</v>
      </c>
      <c r="B35" s="41" t="s">
        <v>10</v>
      </c>
      <c r="C35" s="41" t="s">
        <v>10</v>
      </c>
      <c r="D35" s="41" t="s">
        <v>10</v>
      </c>
      <c r="E35" s="41" t="s">
        <v>10</v>
      </c>
      <c r="F35" s="41" t="s">
        <v>10</v>
      </c>
      <c r="G35" s="41" t="s">
        <v>10</v>
      </c>
      <c r="H35" s="41" t="s">
        <v>10</v>
      </c>
      <c r="I35" s="41" t="s">
        <v>10</v>
      </c>
      <c r="J35" s="41" t="s">
        <v>10</v>
      </c>
      <c r="K35" s="41" t="s">
        <v>10</v>
      </c>
      <c r="L35" s="41" t="s">
        <v>10</v>
      </c>
      <c r="M35" s="41" t="s">
        <v>10</v>
      </c>
      <c r="N35" s="41" t="s">
        <v>10</v>
      </c>
      <c r="O35" s="41" t="s">
        <v>10</v>
      </c>
      <c r="P35" s="41" t="s">
        <v>10</v>
      </c>
      <c r="Q35" s="41" t="s">
        <v>10</v>
      </c>
      <c r="R35" s="41" t="s">
        <v>10</v>
      </c>
      <c r="S35" s="41" t="s">
        <v>10</v>
      </c>
      <c r="T35" s="41" t="s">
        <v>10</v>
      </c>
      <c r="U35" s="41" t="s">
        <v>10</v>
      </c>
      <c r="V35" s="41" t="s">
        <v>10</v>
      </c>
      <c r="W35" s="41" t="s">
        <v>10</v>
      </c>
      <c r="X35" s="41" t="s">
        <v>10</v>
      </c>
      <c r="Y35" s="41" t="s">
        <v>10</v>
      </c>
      <c r="Z35" s="41" t="s">
        <v>10</v>
      </c>
      <c r="AA35" s="41" t="s">
        <v>10</v>
      </c>
      <c r="AB35" s="46" t="s">
        <v>10</v>
      </c>
      <c r="AC35" s="41" t="s">
        <v>10</v>
      </c>
      <c r="AD35" s="41" t="s">
        <v>10</v>
      </c>
      <c r="AE35" s="41" t="s">
        <v>10</v>
      </c>
      <c r="AF35" s="41" t="s">
        <v>10</v>
      </c>
      <c r="AG35" s="41" t="s">
        <v>10</v>
      </c>
      <c r="AH35" s="41" t="s">
        <v>10</v>
      </c>
      <c r="AI35" s="41" t="s">
        <v>10</v>
      </c>
      <c r="AJ35" s="41" t="s">
        <v>10</v>
      </c>
      <c r="AK35" s="41" t="s">
        <v>10</v>
      </c>
      <c r="AL35" s="41" t="s">
        <v>10</v>
      </c>
      <c r="AM35" s="41" t="s">
        <v>10</v>
      </c>
      <c r="AN35" s="41" t="s">
        <v>10</v>
      </c>
      <c r="AO35" s="41" t="s">
        <v>10</v>
      </c>
      <c r="AP35" s="41" t="s">
        <v>10</v>
      </c>
      <c r="AQ35" s="46" t="s">
        <v>10</v>
      </c>
      <c r="AR35" s="46" t="s">
        <v>10</v>
      </c>
      <c r="AS35" s="41" t="s">
        <v>10</v>
      </c>
      <c r="AT35" s="41" t="s">
        <v>10</v>
      </c>
      <c r="AU35" s="41" t="s">
        <v>10</v>
      </c>
      <c r="AV35" s="41" t="s">
        <v>10</v>
      </c>
      <c r="AW35" s="41" t="s">
        <v>10</v>
      </c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</row>
    <row r="36" spans="1:86" x14ac:dyDescent="0.25">
      <c r="A36" s="38" t="s">
        <v>25</v>
      </c>
      <c r="B36" s="39">
        <v>2.8820698808610556</v>
      </c>
      <c r="C36" s="39">
        <v>3.006821880738455</v>
      </c>
      <c r="D36" s="39">
        <v>2.9623426250293257</v>
      </c>
      <c r="E36" s="39">
        <v>2.9422198065740681</v>
      </c>
      <c r="F36" s="39">
        <v>3.0451031041400047</v>
      </c>
      <c r="G36" s="39">
        <v>3.0080257365177063</v>
      </c>
      <c r="H36" s="39">
        <v>3.171362359665332</v>
      </c>
      <c r="I36" s="39">
        <v>3.1299950142752753</v>
      </c>
      <c r="J36" s="39">
        <v>2.8424747930958643</v>
      </c>
      <c r="K36" s="39">
        <v>2.844837408790502</v>
      </c>
      <c r="L36" s="39">
        <v>2.9002699200805524</v>
      </c>
      <c r="M36" s="39">
        <v>2.2114851233619994</v>
      </c>
      <c r="N36" s="39">
        <v>2.1714562963750468</v>
      </c>
      <c r="O36" s="39">
        <v>2.3502771432494862</v>
      </c>
      <c r="P36" s="39">
        <v>2.1290379381379374</v>
      </c>
      <c r="Q36" s="39">
        <v>2.2417956881875947</v>
      </c>
      <c r="R36" s="39">
        <v>2.0418346235432399</v>
      </c>
      <c r="S36" s="39">
        <v>2.173409001608253</v>
      </c>
      <c r="T36" s="39">
        <v>1.8727070565065806</v>
      </c>
      <c r="U36" s="39">
        <v>1.9525381140473888</v>
      </c>
      <c r="V36" s="39">
        <v>1.9536930544856925</v>
      </c>
      <c r="W36" s="39">
        <v>2.105345309051994</v>
      </c>
      <c r="X36" s="39">
        <v>2.076523093560362</v>
      </c>
      <c r="Y36" s="39">
        <v>2.1704620705152191</v>
      </c>
      <c r="Z36" s="39">
        <v>2.1948301803437267</v>
      </c>
      <c r="AA36" s="39">
        <v>2.0987626709933447</v>
      </c>
      <c r="AB36" s="39">
        <v>2.1700734588661987</v>
      </c>
      <c r="AC36" s="39">
        <v>2.3508661332128185</v>
      </c>
      <c r="AD36" s="39">
        <v>2.2344580257380739</v>
      </c>
      <c r="AE36" s="39">
        <v>2.0497723947007036</v>
      </c>
      <c r="AF36" s="39">
        <v>1.9059776128594035</v>
      </c>
      <c r="AG36" s="39">
        <v>1.9687237434211851</v>
      </c>
      <c r="AH36" s="39">
        <v>1.8198963652412568</v>
      </c>
      <c r="AI36" s="39">
        <v>1.9399983183297846</v>
      </c>
      <c r="AJ36" s="39">
        <v>1.9369052567412055</v>
      </c>
      <c r="AK36" s="39">
        <v>1.7980372984768362</v>
      </c>
      <c r="AL36" s="39">
        <v>1.826749383496352</v>
      </c>
      <c r="AM36" s="39">
        <v>1.7693362274714157</v>
      </c>
      <c r="AN36" s="39">
        <v>1.7112423488465309</v>
      </c>
      <c r="AO36" s="39">
        <v>1.8150935371340382</v>
      </c>
      <c r="AP36" s="39">
        <v>1.8684873266678637</v>
      </c>
      <c r="AQ36" s="39">
        <v>1.8064150580933696</v>
      </c>
      <c r="AR36" s="39">
        <v>1.9086436569141485</v>
      </c>
      <c r="AS36" s="39">
        <v>1.9341730667119188</v>
      </c>
      <c r="AT36" s="39">
        <v>1.935926691507915</v>
      </c>
      <c r="AU36" s="39">
        <v>2.0825756852171824</v>
      </c>
      <c r="AV36" s="39">
        <v>2.1097966950507629</v>
      </c>
      <c r="AW36" s="39">
        <v>2.1525446992296358</v>
      </c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</row>
    <row r="37" spans="1:86" x14ac:dyDescent="0.25">
      <c r="A37" s="12" t="s">
        <v>23</v>
      </c>
      <c r="B37" s="13">
        <v>0.95</v>
      </c>
      <c r="C37" s="13">
        <v>0.95</v>
      </c>
      <c r="D37" s="13">
        <v>0.95</v>
      </c>
      <c r="E37" s="13">
        <v>0.95</v>
      </c>
      <c r="F37" s="13">
        <v>0.95</v>
      </c>
      <c r="G37" s="13">
        <v>0.95</v>
      </c>
      <c r="H37" s="13">
        <v>0.95</v>
      </c>
      <c r="I37" s="13">
        <v>0.95</v>
      </c>
      <c r="J37" s="13">
        <v>0.95</v>
      </c>
      <c r="K37" s="13">
        <v>0.95</v>
      </c>
      <c r="L37" s="13">
        <v>0.95</v>
      </c>
      <c r="M37" s="13">
        <v>0.95</v>
      </c>
      <c r="N37" s="13">
        <v>0.95</v>
      </c>
      <c r="O37" s="13">
        <v>0.95</v>
      </c>
      <c r="P37" s="13">
        <v>0.95</v>
      </c>
      <c r="Q37" s="13">
        <v>0.95</v>
      </c>
      <c r="R37" s="13">
        <v>0.95</v>
      </c>
      <c r="S37" s="13">
        <v>0.95</v>
      </c>
      <c r="T37" s="13">
        <v>0.95</v>
      </c>
      <c r="U37" s="13">
        <v>0.95</v>
      </c>
      <c r="V37" s="13">
        <v>0.95</v>
      </c>
      <c r="W37" s="13">
        <v>0.95</v>
      </c>
      <c r="X37" s="13">
        <v>0.95</v>
      </c>
      <c r="Y37" s="13">
        <v>0.95</v>
      </c>
      <c r="Z37" s="13">
        <v>0.95</v>
      </c>
      <c r="AA37" s="13">
        <v>0.95</v>
      </c>
      <c r="AB37" s="13">
        <v>0.95</v>
      </c>
      <c r="AC37" s="13">
        <v>0.95</v>
      </c>
      <c r="AD37" s="13">
        <v>0.95</v>
      </c>
      <c r="AE37" s="13">
        <v>0.95</v>
      </c>
      <c r="AF37" s="13">
        <v>0.95</v>
      </c>
      <c r="AG37" s="13">
        <v>0.95</v>
      </c>
      <c r="AH37" s="13">
        <v>0.95</v>
      </c>
      <c r="AI37" s="13">
        <v>0.95</v>
      </c>
      <c r="AJ37" s="13">
        <v>0.95</v>
      </c>
      <c r="AK37" s="13">
        <v>0.95</v>
      </c>
      <c r="AL37" s="13">
        <v>0.95</v>
      </c>
      <c r="AM37" s="13">
        <v>0.95</v>
      </c>
      <c r="AN37" s="13">
        <v>0.95</v>
      </c>
      <c r="AO37" s="13">
        <v>0.95</v>
      </c>
      <c r="AP37" s="13">
        <v>0.95</v>
      </c>
      <c r="AQ37" s="13">
        <v>0.95</v>
      </c>
      <c r="AR37" s="13">
        <v>0.95</v>
      </c>
      <c r="AS37" s="13">
        <v>0.95</v>
      </c>
      <c r="AT37" s="13">
        <v>0.95</v>
      </c>
      <c r="AU37" s="13">
        <v>0.95</v>
      </c>
      <c r="AV37" s="13">
        <v>0.95</v>
      </c>
      <c r="AW37" s="13">
        <v>0.95</v>
      </c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</row>
    <row r="38" spans="1:86" x14ac:dyDescent="0.25">
      <c r="A38" s="42" t="s">
        <v>24</v>
      </c>
      <c r="B38" s="41" t="s">
        <v>10</v>
      </c>
      <c r="C38" s="41" t="s">
        <v>10</v>
      </c>
      <c r="D38" s="41" t="s">
        <v>10</v>
      </c>
      <c r="E38" s="41" t="s">
        <v>10</v>
      </c>
      <c r="F38" s="41" t="s">
        <v>10</v>
      </c>
      <c r="G38" s="41" t="s">
        <v>10</v>
      </c>
      <c r="H38" s="41" t="s">
        <v>10</v>
      </c>
      <c r="I38" s="41" t="s">
        <v>10</v>
      </c>
      <c r="J38" s="41" t="s">
        <v>10</v>
      </c>
      <c r="K38" s="41" t="s">
        <v>10</v>
      </c>
      <c r="L38" s="41" t="s">
        <v>10</v>
      </c>
      <c r="M38" s="41" t="s">
        <v>10</v>
      </c>
      <c r="N38" s="41" t="s">
        <v>10</v>
      </c>
      <c r="O38" s="41" t="s">
        <v>10</v>
      </c>
      <c r="P38" s="41" t="s">
        <v>10</v>
      </c>
      <c r="Q38" s="41" t="s">
        <v>10</v>
      </c>
      <c r="R38" s="41" t="s">
        <v>10</v>
      </c>
      <c r="S38" s="41" t="s">
        <v>10</v>
      </c>
      <c r="T38" s="41" t="s">
        <v>10</v>
      </c>
      <c r="U38" s="41" t="s">
        <v>10</v>
      </c>
      <c r="V38" s="41" t="s">
        <v>10</v>
      </c>
      <c r="W38" s="41" t="s">
        <v>10</v>
      </c>
      <c r="X38" s="41" t="s">
        <v>10</v>
      </c>
      <c r="Y38" s="41" t="s">
        <v>10</v>
      </c>
      <c r="Z38" s="41" t="s">
        <v>10</v>
      </c>
      <c r="AA38" s="41" t="s">
        <v>10</v>
      </c>
      <c r="AB38" s="46" t="s">
        <v>10</v>
      </c>
      <c r="AC38" s="41" t="s">
        <v>10</v>
      </c>
      <c r="AD38" s="41" t="s">
        <v>10</v>
      </c>
      <c r="AE38" s="41" t="s">
        <v>10</v>
      </c>
      <c r="AF38" s="41" t="s">
        <v>10</v>
      </c>
      <c r="AG38" s="41" t="s">
        <v>10</v>
      </c>
      <c r="AH38" s="41" t="s">
        <v>10</v>
      </c>
      <c r="AI38" s="41" t="s">
        <v>10</v>
      </c>
      <c r="AJ38" s="41" t="s">
        <v>10</v>
      </c>
      <c r="AK38" s="41" t="s">
        <v>10</v>
      </c>
      <c r="AL38" s="41" t="s">
        <v>10</v>
      </c>
      <c r="AM38" s="41" t="s">
        <v>10</v>
      </c>
      <c r="AN38" s="41" t="s">
        <v>10</v>
      </c>
      <c r="AO38" s="41" t="s">
        <v>10</v>
      </c>
      <c r="AP38" s="41" t="s">
        <v>10</v>
      </c>
      <c r="AQ38" s="46" t="s">
        <v>10</v>
      </c>
      <c r="AR38" s="46" t="s">
        <v>10</v>
      </c>
      <c r="AS38" s="41" t="s">
        <v>10</v>
      </c>
      <c r="AT38" s="41" t="s">
        <v>10</v>
      </c>
      <c r="AU38" s="41" t="s">
        <v>10</v>
      </c>
      <c r="AV38" s="41" t="s">
        <v>10</v>
      </c>
      <c r="AW38" s="41" t="s">
        <v>10</v>
      </c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</row>
    <row r="39" spans="1:86" x14ac:dyDescent="0.25">
      <c r="A39" s="34" t="s">
        <v>26</v>
      </c>
      <c r="B39" s="35">
        <v>19277595</v>
      </c>
      <c r="C39" s="35">
        <v>19455065</v>
      </c>
      <c r="D39" s="35">
        <v>19632535</v>
      </c>
      <c r="E39" s="35">
        <v>19810005</v>
      </c>
      <c r="F39" s="35">
        <v>19987475</v>
      </c>
      <c r="G39" s="35">
        <v>20164945</v>
      </c>
      <c r="H39" s="35">
        <v>20342415</v>
      </c>
      <c r="I39" s="35">
        <v>20519885</v>
      </c>
      <c r="J39" s="35">
        <v>20697355</v>
      </c>
      <c r="K39" s="35">
        <v>20874825</v>
      </c>
      <c r="L39" s="35">
        <v>21052295</v>
      </c>
      <c r="M39" s="35">
        <v>21229765</v>
      </c>
      <c r="N39" s="35">
        <v>21407235</v>
      </c>
      <c r="O39" s="35">
        <v>21584705</v>
      </c>
      <c r="P39" s="35">
        <v>21762175</v>
      </c>
      <c r="Q39" s="35">
        <v>21939645</v>
      </c>
      <c r="R39" s="35">
        <v>22117115</v>
      </c>
      <c r="S39" s="35">
        <v>22294585</v>
      </c>
      <c r="T39" s="35">
        <v>22472055</v>
      </c>
      <c r="U39" s="35">
        <v>22649525</v>
      </c>
      <c r="V39" s="35">
        <v>22826995</v>
      </c>
      <c r="W39" s="35">
        <v>23004465</v>
      </c>
      <c r="X39" s="35">
        <v>23181935</v>
      </c>
      <c r="Y39" s="35">
        <v>23359405</v>
      </c>
      <c r="Z39" s="35">
        <v>23536875</v>
      </c>
      <c r="AA39" s="35">
        <v>23714345</v>
      </c>
      <c r="AB39" s="35">
        <v>23891815</v>
      </c>
      <c r="AC39" s="35">
        <v>24069285</v>
      </c>
      <c r="AD39" s="35">
        <v>24246755</v>
      </c>
      <c r="AE39" s="35">
        <v>24424225</v>
      </c>
      <c r="AF39" s="35">
        <v>24601695</v>
      </c>
      <c r="AG39" s="35">
        <v>24779165</v>
      </c>
      <c r="AH39" s="35">
        <v>24956635</v>
      </c>
      <c r="AI39" s="35">
        <v>25134105</v>
      </c>
      <c r="AJ39" s="35">
        <v>25311575</v>
      </c>
      <c r="AK39" s="35">
        <v>25489045</v>
      </c>
      <c r="AL39" s="35">
        <v>25666515</v>
      </c>
      <c r="AM39" s="35">
        <v>25843985</v>
      </c>
      <c r="AN39" s="35">
        <v>26021455</v>
      </c>
      <c r="AO39" s="35">
        <v>26198925</v>
      </c>
      <c r="AP39" s="35">
        <v>26376395</v>
      </c>
      <c r="AQ39" s="35">
        <v>26553865</v>
      </c>
      <c r="AR39" s="35">
        <v>26553865</v>
      </c>
      <c r="AS39" s="35">
        <v>26553865</v>
      </c>
      <c r="AT39" s="35">
        <v>26553865</v>
      </c>
      <c r="AU39" s="35">
        <v>26553865</v>
      </c>
      <c r="AV39" s="35">
        <v>26553865</v>
      </c>
      <c r="AW39" s="35">
        <v>26553865</v>
      </c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</row>
    <row r="40" spans="1:86" x14ac:dyDescent="0.25">
      <c r="A40" s="7" t="s">
        <v>27</v>
      </c>
      <c r="B40" s="11">
        <v>26661147</v>
      </c>
      <c r="C40" s="11">
        <v>26777869</v>
      </c>
      <c r="D40" s="11">
        <v>28789573</v>
      </c>
      <c r="E40" s="11">
        <v>28648467</v>
      </c>
      <c r="F40" s="11">
        <v>28716571</v>
      </c>
      <c r="G40" s="11">
        <v>28453209</v>
      </c>
      <c r="H40" s="11">
        <v>28264266</v>
      </c>
      <c r="I40" s="11">
        <v>28403923</v>
      </c>
      <c r="J40" s="11">
        <v>29651557</v>
      </c>
      <c r="K40" s="11">
        <v>29506002</v>
      </c>
      <c r="L40" s="11">
        <v>29164515</v>
      </c>
      <c r="M40" s="11">
        <v>28003348</v>
      </c>
      <c r="N40" s="11">
        <v>27415200.620000001</v>
      </c>
      <c r="O40" s="11">
        <v>27262271</v>
      </c>
      <c r="P40" s="11">
        <v>26362383</v>
      </c>
      <c r="Q40" s="11">
        <v>25345796</v>
      </c>
      <c r="R40" s="11">
        <v>26065192</v>
      </c>
      <c r="S40" s="11">
        <v>27375232</v>
      </c>
      <c r="T40" s="11">
        <v>27603980</v>
      </c>
      <c r="U40" s="11">
        <v>23745427</v>
      </c>
      <c r="V40" s="11">
        <v>25045806</v>
      </c>
      <c r="W40" s="11">
        <v>26265433</v>
      </c>
      <c r="X40" s="11">
        <v>28631297</v>
      </c>
      <c r="Y40" s="11">
        <v>28887532</v>
      </c>
      <c r="Z40" s="11">
        <v>27398941</v>
      </c>
      <c r="AA40" s="11">
        <v>27793579</v>
      </c>
      <c r="AB40" s="11">
        <v>29257183</v>
      </c>
      <c r="AC40" s="11">
        <v>32252442</v>
      </c>
      <c r="AD40" s="11">
        <v>30537645</v>
      </c>
      <c r="AE40" s="11">
        <v>31307349</v>
      </c>
      <c r="AF40" s="11">
        <v>33747367</v>
      </c>
      <c r="AG40" s="11">
        <v>31976942</v>
      </c>
      <c r="AH40" s="11">
        <v>31418285</v>
      </c>
      <c r="AI40" s="11">
        <v>31116600</v>
      </c>
      <c r="AJ40" s="11">
        <v>30385013</v>
      </c>
      <c r="AK40" s="11">
        <v>31108985</v>
      </c>
      <c r="AL40" s="11">
        <v>32311660</v>
      </c>
      <c r="AM40" s="11">
        <v>31466770</v>
      </c>
      <c r="AN40" s="11">
        <v>31772674</v>
      </c>
      <c r="AO40" s="11">
        <v>30785941</v>
      </c>
      <c r="AP40" s="11">
        <v>33657325</v>
      </c>
      <c r="AQ40" s="11">
        <v>26566365</v>
      </c>
      <c r="AR40" s="11">
        <v>26566365</v>
      </c>
      <c r="AS40" s="11">
        <v>26566365</v>
      </c>
      <c r="AT40" s="11">
        <v>27291770</v>
      </c>
      <c r="AU40" s="11">
        <v>27774062</v>
      </c>
      <c r="AV40" s="11">
        <v>26950103</v>
      </c>
      <c r="AW40" s="11">
        <v>27382791</v>
      </c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</row>
    <row r="41" spans="1:86" x14ac:dyDescent="0.25">
      <c r="A41" s="14" t="s">
        <v>28</v>
      </c>
      <c r="B41" s="15">
        <v>1</v>
      </c>
      <c r="C41" s="16">
        <v>1</v>
      </c>
      <c r="D41" s="15">
        <v>1</v>
      </c>
      <c r="E41" s="16">
        <v>1</v>
      </c>
      <c r="F41" s="15">
        <v>1</v>
      </c>
      <c r="G41" s="16">
        <v>1</v>
      </c>
      <c r="H41" s="16">
        <v>1</v>
      </c>
      <c r="I41" s="16">
        <v>1</v>
      </c>
      <c r="J41" s="16">
        <v>1</v>
      </c>
      <c r="K41" s="16">
        <v>1</v>
      </c>
      <c r="L41" s="16">
        <v>1</v>
      </c>
      <c r="M41" s="16">
        <v>1</v>
      </c>
      <c r="N41" s="16">
        <v>1</v>
      </c>
      <c r="O41" s="16">
        <v>1</v>
      </c>
      <c r="P41" s="16">
        <v>1</v>
      </c>
      <c r="Q41" s="16">
        <v>1</v>
      </c>
      <c r="R41" s="16">
        <v>1</v>
      </c>
      <c r="S41" s="16">
        <v>1</v>
      </c>
      <c r="T41" s="16">
        <v>1</v>
      </c>
      <c r="U41" s="16">
        <v>1</v>
      </c>
      <c r="V41" s="16">
        <v>1</v>
      </c>
      <c r="W41" s="16">
        <v>1</v>
      </c>
      <c r="X41" s="16">
        <v>1</v>
      </c>
      <c r="Y41" s="16">
        <v>1</v>
      </c>
      <c r="Z41" s="16">
        <v>1</v>
      </c>
      <c r="AA41" s="16">
        <v>1</v>
      </c>
      <c r="AB41" s="16">
        <v>1</v>
      </c>
      <c r="AC41" s="16">
        <v>1</v>
      </c>
      <c r="AD41" s="16">
        <v>1</v>
      </c>
      <c r="AE41" s="16">
        <v>1</v>
      </c>
      <c r="AF41" s="16">
        <v>1</v>
      </c>
      <c r="AG41" s="16">
        <v>1</v>
      </c>
      <c r="AH41" s="16">
        <v>1</v>
      </c>
      <c r="AI41" s="16">
        <v>1</v>
      </c>
      <c r="AJ41" s="16">
        <v>1</v>
      </c>
      <c r="AK41" s="16">
        <v>1</v>
      </c>
      <c r="AL41" s="16">
        <v>1</v>
      </c>
      <c r="AM41" s="16">
        <v>1</v>
      </c>
      <c r="AN41" s="16">
        <v>1</v>
      </c>
      <c r="AO41" s="16">
        <v>1</v>
      </c>
      <c r="AP41" s="16">
        <v>1</v>
      </c>
      <c r="AQ41" s="16">
        <v>1</v>
      </c>
      <c r="AR41" s="16">
        <v>1</v>
      </c>
      <c r="AS41" s="16">
        <v>1</v>
      </c>
      <c r="AT41" s="16">
        <v>1</v>
      </c>
      <c r="AU41" s="16">
        <v>1</v>
      </c>
      <c r="AV41" s="16">
        <v>1</v>
      </c>
      <c r="AW41" s="16">
        <v>1</v>
      </c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</row>
    <row r="42" spans="1:86" x14ac:dyDescent="0.25">
      <c r="A42" s="14" t="s">
        <v>29</v>
      </c>
      <c r="B42" s="16">
        <v>1.3830120925354019</v>
      </c>
      <c r="C42" s="16">
        <v>1.3763957612066575</v>
      </c>
      <c r="D42" s="16">
        <v>1.4664215803002516</v>
      </c>
      <c r="E42" s="16">
        <v>1.4461615229274298</v>
      </c>
      <c r="F42" s="16">
        <v>1.436728301098563</v>
      </c>
      <c r="G42" s="16">
        <v>1.411023387368525</v>
      </c>
      <c r="H42" s="16">
        <v>1.3894252968489729</v>
      </c>
      <c r="I42" s="16">
        <v>1.3842145314167209</v>
      </c>
      <c r="J42" s="16">
        <v>1.4326254248429329</v>
      </c>
      <c r="K42" s="16">
        <v>1.41347302312714</v>
      </c>
      <c r="L42" s="16">
        <v>1.3853366105690614</v>
      </c>
      <c r="M42" s="16">
        <v>1.319060667887751</v>
      </c>
      <c r="N42" s="16">
        <v>1.2806511733065948</v>
      </c>
      <c r="O42" s="16">
        <v>1.2630365344349159</v>
      </c>
      <c r="P42" s="16">
        <v>1.2113854888125841</v>
      </c>
      <c r="Q42" s="16">
        <v>1.1552509623560454</v>
      </c>
      <c r="R42" s="16">
        <v>1.1785077755394409</v>
      </c>
      <c r="S42" s="16">
        <v>1.2278870407320881</v>
      </c>
      <c r="T42" s="16">
        <v>1.228369190089647</v>
      </c>
      <c r="U42" s="16">
        <v>1.0483852089613359</v>
      </c>
      <c r="V42" s="16">
        <v>1.0972011865775588</v>
      </c>
      <c r="W42" s="16">
        <v>1.1417536986841468</v>
      </c>
      <c r="X42" s="16">
        <v>1.2350693330819882</v>
      </c>
      <c r="Y42" s="16">
        <v>1.2366553000814875</v>
      </c>
      <c r="Z42" s="16">
        <v>1.1640857590483018</v>
      </c>
      <c r="AA42" s="16">
        <v>1.1720154615276113</v>
      </c>
      <c r="AB42" s="16">
        <v>1.224569292872894</v>
      </c>
      <c r="AC42" s="16">
        <v>1.3399833854640884</v>
      </c>
      <c r="AD42" s="16">
        <v>1.2594528628676291</v>
      </c>
      <c r="AE42" s="16">
        <v>1.2818154516673508</v>
      </c>
      <c r="AF42" s="16">
        <v>1.3717496700938696</v>
      </c>
      <c r="AG42" s="16">
        <v>1.2904769793493849</v>
      </c>
      <c r="AH42" s="16">
        <v>1.2589151141570167</v>
      </c>
      <c r="AI42" s="16">
        <v>1.238022997039282</v>
      </c>
      <c r="AJ42" s="16">
        <v>1.2004394432191596</v>
      </c>
      <c r="AK42" s="16">
        <v>1.220484525803144</v>
      </c>
      <c r="AL42" s="16">
        <v>1.2589032831297899</v>
      </c>
      <c r="AM42" s="16">
        <v>1.2175664859734285</v>
      </c>
      <c r="AN42" s="16">
        <v>1.2210183481284962</v>
      </c>
      <c r="AO42" s="16">
        <v>1.1750841303603106</v>
      </c>
      <c r="AP42" s="16">
        <v>1.2760396179993514</v>
      </c>
      <c r="AQ42" s="16">
        <v>1.0004707412649723</v>
      </c>
      <c r="AR42" s="16">
        <v>1.0004707412649723</v>
      </c>
      <c r="AS42" s="16">
        <v>1.0004707412649723</v>
      </c>
      <c r="AT42" s="16">
        <v>1.0277889866503427</v>
      </c>
      <c r="AU42" s="16">
        <v>1.0459517663436189</v>
      </c>
      <c r="AV42" s="16">
        <v>1.0149220461880031</v>
      </c>
      <c r="AW42" s="16">
        <v>1.0312167739046652</v>
      </c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</row>
    <row r="43" spans="1:86" x14ac:dyDescent="0.25">
      <c r="A43" s="42" t="s">
        <v>24</v>
      </c>
      <c r="B43" s="41" t="s">
        <v>10</v>
      </c>
      <c r="C43" s="41" t="s">
        <v>10</v>
      </c>
      <c r="D43" s="41" t="s">
        <v>10</v>
      </c>
      <c r="E43" s="41" t="s">
        <v>10</v>
      </c>
      <c r="F43" s="41" t="s">
        <v>10</v>
      </c>
      <c r="G43" s="41" t="s">
        <v>10</v>
      </c>
      <c r="H43" s="41" t="s">
        <v>10</v>
      </c>
      <c r="I43" s="41" t="s">
        <v>10</v>
      </c>
      <c r="J43" s="41" t="s">
        <v>10</v>
      </c>
      <c r="K43" s="41" t="s">
        <v>10</v>
      </c>
      <c r="L43" s="41" t="s">
        <v>10</v>
      </c>
      <c r="M43" s="41" t="s">
        <v>10</v>
      </c>
      <c r="N43" s="41" t="s">
        <v>10</v>
      </c>
      <c r="O43" s="41" t="s">
        <v>10</v>
      </c>
      <c r="P43" s="41" t="s">
        <v>10</v>
      </c>
      <c r="Q43" s="41" t="s">
        <v>10</v>
      </c>
      <c r="R43" s="41" t="s">
        <v>10</v>
      </c>
      <c r="S43" s="41" t="s">
        <v>10</v>
      </c>
      <c r="T43" s="41" t="s">
        <v>10</v>
      </c>
      <c r="U43" s="41" t="s">
        <v>10</v>
      </c>
      <c r="V43" s="41" t="s">
        <v>10</v>
      </c>
      <c r="W43" s="41" t="s">
        <v>10</v>
      </c>
      <c r="X43" s="41" t="s">
        <v>10</v>
      </c>
      <c r="Y43" s="41" t="s">
        <v>10</v>
      </c>
      <c r="Z43" s="41" t="s">
        <v>10</v>
      </c>
      <c r="AA43" s="41" t="s">
        <v>10</v>
      </c>
      <c r="AB43" s="46" t="s">
        <v>10</v>
      </c>
      <c r="AC43" s="41" t="s">
        <v>10</v>
      </c>
      <c r="AD43" s="41" t="s">
        <v>10</v>
      </c>
      <c r="AE43" s="41" t="s">
        <v>10</v>
      </c>
      <c r="AF43" s="41" t="s">
        <v>10</v>
      </c>
      <c r="AG43" s="41" t="s">
        <v>10</v>
      </c>
      <c r="AH43" s="41" t="s">
        <v>10</v>
      </c>
      <c r="AI43" s="41" t="s">
        <v>10</v>
      </c>
      <c r="AJ43" s="41" t="s">
        <v>10</v>
      </c>
      <c r="AK43" s="41" t="s">
        <v>10</v>
      </c>
      <c r="AL43" s="41" t="s">
        <v>10</v>
      </c>
      <c r="AM43" s="41" t="s">
        <v>10</v>
      </c>
      <c r="AN43" s="41" t="s">
        <v>10</v>
      </c>
      <c r="AO43" s="41" t="s">
        <v>10</v>
      </c>
      <c r="AP43" s="41" t="s">
        <v>10</v>
      </c>
      <c r="AQ43" s="46" t="s">
        <v>10</v>
      </c>
      <c r="AR43" s="46" t="s">
        <v>10</v>
      </c>
      <c r="AS43" s="41" t="s">
        <v>10</v>
      </c>
      <c r="AT43" s="41" t="s">
        <v>10</v>
      </c>
      <c r="AU43" s="41" t="s">
        <v>10</v>
      </c>
      <c r="AV43" s="41" t="s">
        <v>10</v>
      </c>
      <c r="AW43" s="41" t="s">
        <v>10</v>
      </c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</row>
    <row r="44" spans="1:86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45"/>
      <c r="Z44" s="45"/>
      <c r="AA44" s="45"/>
      <c r="AB44" s="17"/>
      <c r="AC44" s="45"/>
      <c r="AD44" s="45"/>
      <c r="AE44" s="45"/>
      <c r="AF44" s="45"/>
      <c r="AG44" s="17"/>
      <c r="AH44" s="17"/>
      <c r="AI44" s="45"/>
      <c r="AJ44" s="17"/>
      <c r="AK44" s="45"/>
      <c r="AL44" s="45"/>
      <c r="AM44" s="45"/>
      <c r="AN44" s="45"/>
      <c r="AO44" s="17"/>
      <c r="AP44" s="45"/>
      <c r="AQ44" s="17"/>
      <c r="AR44" s="17"/>
      <c r="AS44" s="17"/>
      <c r="AT44" s="17"/>
      <c r="AU44" s="45"/>
      <c r="AV44" s="17"/>
      <c r="AW44" s="45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</row>
    <row r="45" spans="1:86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45"/>
      <c r="Z45" s="45"/>
      <c r="AA45" s="45"/>
      <c r="AB45" s="17"/>
      <c r="AC45" s="45"/>
      <c r="AD45" s="45"/>
      <c r="AE45" s="45"/>
      <c r="AF45" s="45"/>
      <c r="AG45" s="17"/>
      <c r="AH45" s="17"/>
      <c r="AI45" s="45"/>
      <c r="AJ45" s="17"/>
      <c r="AK45" s="45"/>
      <c r="AL45" s="45"/>
      <c r="AM45" s="45"/>
      <c r="AN45" s="45"/>
      <c r="AO45" s="17"/>
      <c r="AP45" s="45"/>
      <c r="AQ45" s="17"/>
      <c r="AR45" s="17"/>
      <c r="AS45" s="17"/>
      <c r="AT45" s="17"/>
      <c r="AU45" s="45"/>
      <c r="AV45" s="17"/>
      <c r="AW45" s="45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</row>
    <row r="46" spans="1:86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45"/>
      <c r="Z46" s="45"/>
      <c r="AA46" s="45"/>
      <c r="AB46" s="17"/>
      <c r="AC46" s="45"/>
      <c r="AD46" s="45"/>
      <c r="AE46" s="45"/>
      <c r="AF46" s="45"/>
      <c r="AG46" s="17"/>
      <c r="AH46" s="17"/>
      <c r="AI46" s="45"/>
      <c r="AJ46" s="17"/>
      <c r="AK46" s="45"/>
      <c r="AL46" s="45"/>
      <c r="AM46" s="45"/>
      <c r="AN46" s="45"/>
      <c r="AO46" s="17"/>
      <c r="AP46" s="45"/>
      <c r="AQ46" s="17"/>
      <c r="AR46" s="17"/>
      <c r="AS46" s="17"/>
      <c r="AT46" s="17"/>
      <c r="AU46" s="45"/>
      <c r="AV46" s="17"/>
      <c r="AW46" s="45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</row>
    <row r="47" spans="1:86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45"/>
      <c r="Z47" s="45"/>
      <c r="AA47" s="45"/>
      <c r="AB47" s="17"/>
      <c r="AC47" s="45"/>
      <c r="AD47" s="45"/>
      <c r="AE47" s="45"/>
      <c r="AF47" s="45"/>
      <c r="AG47" s="17"/>
      <c r="AH47" s="17"/>
      <c r="AI47" s="45"/>
      <c r="AJ47" s="17"/>
      <c r="AK47" s="45"/>
      <c r="AL47" s="45"/>
      <c r="AM47" s="45"/>
      <c r="AN47" s="45"/>
      <c r="AO47" s="17"/>
      <c r="AP47" s="45"/>
      <c r="AQ47" s="17"/>
      <c r="AR47" s="17"/>
      <c r="AS47" s="17"/>
      <c r="AT47" s="17"/>
      <c r="AU47" s="45"/>
      <c r="AV47" s="17"/>
      <c r="AW47" s="45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</row>
    <row r="48" spans="1:86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45"/>
      <c r="Z48" s="45"/>
      <c r="AA48" s="45"/>
      <c r="AB48" s="17"/>
      <c r="AC48" s="45"/>
      <c r="AD48" s="45"/>
      <c r="AE48" s="45"/>
      <c r="AF48" s="45"/>
      <c r="AG48" s="17"/>
      <c r="AH48" s="17"/>
      <c r="AI48" s="45"/>
      <c r="AJ48" s="17"/>
      <c r="AK48" s="45"/>
      <c r="AL48" s="45"/>
      <c r="AM48" s="45"/>
      <c r="AN48" s="45"/>
      <c r="AO48" s="17"/>
      <c r="AP48" s="45"/>
      <c r="AQ48" s="17"/>
      <c r="AR48" s="17"/>
      <c r="AS48" s="17"/>
      <c r="AT48" s="17"/>
      <c r="AU48" s="45"/>
      <c r="AV48" s="17"/>
      <c r="AW48" s="45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</row>
    <row r="49" spans="1:86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45"/>
      <c r="Z49" s="45"/>
      <c r="AA49" s="45"/>
      <c r="AB49" s="17"/>
      <c r="AC49" s="45"/>
      <c r="AD49" s="45"/>
      <c r="AE49" s="45"/>
      <c r="AF49" s="45"/>
      <c r="AG49" s="17"/>
      <c r="AH49" s="17"/>
      <c r="AI49" s="45"/>
      <c r="AJ49" s="17"/>
      <c r="AK49" s="45"/>
      <c r="AL49" s="45"/>
      <c r="AM49" s="45"/>
      <c r="AN49" s="45"/>
      <c r="AO49" s="17"/>
      <c r="AP49" s="45"/>
      <c r="AQ49" s="17"/>
      <c r="AR49" s="17"/>
      <c r="AS49" s="17"/>
      <c r="AT49" s="17"/>
      <c r="AU49" s="45"/>
      <c r="AV49" s="17"/>
      <c r="AW49" s="45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</row>
    <row r="50" spans="1:86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45"/>
      <c r="Z50" s="45"/>
      <c r="AA50" s="45"/>
      <c r="AB50" s="17"/>
      <c r="AC50" s="45"/>
      <c r="AD50" s="45"/>
      <c r="AE50" s="45"/>
      <c r="AF50" s="45"/>
      <c r="AG50" s="17"/>
      <c r="AH50" s="17"/>
      <c r="AI50" s="45"/>
      <c r="AJ50" s="17"/>
      <c r="AK50" s="45"/>
      <c r="AL50" s="45"/>
      <c r="AM50" s="45"/>
      <c r="AN50" s="45"/>
      <c r="AO50" s="17"/>
      <c r="AP50" s="45"/>
      <c r="AQ50" s="17"/>
      <c r="AR50" s="17"/>
      <c r="AS50" s="17"/>
      <c r="AT50" s="17"/>
      <c r="AU50" s="45"/>
      <c r="AV50" s="17"/>
      <c r="AW50" s="45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</row>
    <row r="51" spans="1:86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45"/>
      <c r="Z51" s="45"/>
      <c r="AA51" s="45"/>
      <c r="AB51" s="17"/>
      <c r="AC51" s="45"/>
      <c r="AD51" s="45"/>
      <c r="AE51" s="45"/>
      <c r="AF51" s="45"/>
      <c r="AG51" s="17"/>
      <c r="AH51" s="17"/>
      <c r="AI51" s="45"/>
      <c r="AJ51" s="17"/>
      <c r="AK51" s="45"/>
      <c r="AL51" s="45"/>
      <c r="AM51" s="45"/>
      <c r="AN51" s="45"/>
      <c r="AO51" s="17"/>
      <c r="AP51" s="45"/>
      <c r="AQ51" s="17"/>
      <c r="AR51" s="17"/>
      <c r="AS51" s="17"/>
      <c r="AT51" s="17"/>
      <c r="AU51" s="45"/>
      <c r="AV51" s="17"/>
      <c r="AW51" s="45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</row>
    <row r="52" spans="1:86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45"/>
      <c r="Z52" s="45"/>
      <c r="AA52" s="45"/>
      <c r="AB52" s="17"/>
      <c r="AC52" s="45"/>
      <c r="AD52" s="45"/>
      <c r="AE52" s="45"/>
      <c r="AF52" s="45"/>
      <c r="AG52" s="17"/>
      <c r="AH52" s="17"/>
      <c r="AI52" s="45"/>
      <c r="AJ52" s="17"/>
      <c r="AK52" s="45"/>
      <c r="AL52" s="45"/>
      <c r="AM52" s="45"/>
      <c r="AN52" s="45"/>
      <c r="AO52" s="17"/>
      <c r="AP52" s="45"/>
      <c r="AQ52" s="17"/>
      <c r="AR52" s="17"/>
      <c r="AS52" s="17"/>
      <c r="AT52" s="17"/>
      <c r="AU52" s="45"/>
      <c r="AV52" s="17"/>
      <c r="AW52" s="45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</row>
    <row r="53" spans="1:86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45"/>
      <c r="Z53" s="45"/>
      <c r="AA53" s="45"/>
      <c r="AB53" s="17"/>
      <c r="AC53" s="45"/>
      <c r="AD53" s="45"/>
      <c r="AE53" s="45"/>
      <c r="AF53" s="45"/>
      <c r="AG53" s="17"/>
      <c r="AH53" s="17"/>
      <c r="AI53" s="45"/>
      <c r="AJ53" s="17"/>
      <c r="AK53" s="45"/>
      <c r="AL53" s="45"/>
      <c r="AM53" s="45"/>
      <c r="AN53" s="45"/>
      <c r="AO53" s="17"/>
      <c r="AP53" s="45"/>
      <c r="AQ53" s="17"/>
      <c r="AR53" s="17"/>
      <c r="AS53" s="17"/>
      <c r="AT53" s="17"/>
      <c r="AU53" s="45"/>
      <c r="AV53" s="17"/>
      <c r="AW53" s="45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</row>
    <row r="54" spans="1:86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45"/>
      <c r="Z54" s="45"/>
      <c r="AA54" s="45"/>
      <c r="AB54" s="17"/>
      <c r="AC54" s="45"/>
      <c r="AD54" s="45"/>
      <c r="AE54" s="45"/>
      <c r="AF54" s="45"/>
      <c r="AG54" s="17"/>
      <c r="AH54" s="17"/>
      <c r="AI54" s="45"/>
      <c r="AJ54" s="17"/>
      <c r="AK54" s="45"/>
      <c r="AL54" s="45"/>
      <c r="AM54" s="45"/>
      <c r="AN54" s="45"/>
      <c r="AO54" s="17"/>
      <c r="AP54" s="45"/>
      <c r="AQ54" s="17"/>
      <c r="AR54" s="17"/>
      <c r="AS54" s="17"/>
      <c r="AT54" s="17"/>
      <c r="AU54" s="45"/>
      <c r="AV54" s="17"/>
      <c r="AW54" s="45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</row>
    <row r="55" spans="1:86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45"/>
      <c r="Z55" s="45"/>
      <c r="AA55" s="45"/>
      <c r="AB55" s="17"/>
      <c r="AC55" s="45"/>
      <c r="AD55" s="45"/>
      <c r="AE55" s="45"/>
      <c r="AF55" s="45"/>
      <c r="AG55" s="17"/>
      <c r="AH55" s="17"/>
      <c r="AI55" s="45"/>
      <c r="AJ55" s="17"/>
      <c r="AK55" s="45"/>
      <c r="AL55" s="45"/>
      <c r="AM55" s="45"/>
      <c r="AN55" s="45"/>
      <c r="AO55" s="17"/>
      <c r="AP55" s="45"/>
      <c r="AQ55" s="17"/>
      <c r="AR55" s="17"/>
      <c r="AS55" s="17"/>
      <c r="AT55" s="17"/>
      <c r="AU55" s="45"/>
      <c r="AV55" s="17"/>
      <c r="AW55" s="45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</row>
    <row r="56" spans="1:86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45"/>
      <c r="Z56" s="45"/>
      <c r="AA56" s="45"/>
      <c r="AB56" s="17"/>
      <c r="AC56" s="45"/>
      <c r="AD56" s="45"/>
      <c r="AE56" s="45"/>
      <c r="AF56" s="45"/>
      <c r="AG56" s="17"/>
      <c r="AH56" s="17"/>
      <c r="AI56" s="45"/>
      <c r="AJ56" s="17"/>
      <c r="AK56" s="45"/>
      <c r="AL56" s="45"/>
      <c r="AM56" s="45"/>
      <c r="AN56" s="45"/>
      <c r="AO56" s="17"/>
      <c r="AP56" s="45"/>
      <c r="AQ56" s="17"/>
      <c r="AR56" s="17"/>
      <c r="AS56" s="17"/>
      <c r="AT56" s="17"/>
      <c r="AU56" s="45"/>
      <c r="AV56" s="17"/>
      <c r="AW56" s="45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</row>
    <row r="57" spans="1:86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45"/>
      <c r="Z57" s="45"/>
      <c r="AA57" s="45"/>
      <c r="AB57" s="17"/>
      <c r="AC57" s="45"/>
      <c r="AD57" s="45"/>
      <c r="AE57" s="45"/>
      <c r="AF57" s="45"/>
      <c r="AG57" s="17"/>
      <c r="AH57" s="17"/>
      <c r="AI57" s="45"/>
      <c r="AJ57" s="17"/>
      <c r="AK57" s="45"/>
      <c r="AL57" s="45"/>
      <c r="AM57" s="45"/>
      <c r="AN57" s="45"/>
      <c r="AO57" s="17"/>
      <c r="AP57" s="45"/>
      <c r="AQ57" s="17"/>
      <c r="AR57" s="17"/>
      <c r="AS57" s="17"/>
      <c r="AT57" s="17"/>
      <c r="AU57" s="45"/>
      <c r="AV57" s="17"/>
      <c r="AW57" s="45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</row>
    <row r="58" spans="1:86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45"/>
      <c r="Z58" s="45"/>
      <c r="AA58" s="45"/>
      <c r="AB58" s="17"/>
      <c r="AC58" s="45"/>
      <c r="AD58" s="45"/>
      <c r="AE58" s="45"/>
      <c r="AF58" s="45"/>
      <c r="AG58" s="17"/>
      <c r="AH58" s="17"/>
      <c r="AI58" s="45"/>
      <c r="AJ58" s="17"/>
      <c r="AK58" s="45"/>
      <c r="AL58" s="45"/>
      <c r="AM58" s="45"/>
      <c r="AN58" s="45"/>
      <c r="AO58" s="17"/>
      <c r="AP58" s="45"/>
      <c r="AQ58" s="17"/>
      <c r="AR58" s="17"/>
      <c r="AS58" s="17"/>
      <c r="AT58" s="17"/>
      <c r="AU58" s="45"/>
      <c r="AV58" s="17"/>
      <c r="AW58" s="45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</row>
    <row r="59" spans="1:86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45"/>
      <c r="Z59" s="45"/>
      <c r="AA59" s="45"/>
      <c r="AB59" s="17"/>
      <c r="AC59" s="45"/>
      <c r="AD59" s="45"/>
      <c r="AE59" s="45"/>
      <c r="AF59" s="45"/>
      <c r="AG59" s="17"/>
      <c r="AH59" s="17"/>
      <c r="AI59" s="45"/>
      <c r="AJ59" s="17"/>
      <c r="AK59" s="45"/>
      <c r="AL59" s="45"/>
      <c r="AM59" s="45"/>
      <c r="AN59" s="45"/>
      <c r="AO59" s="17"/>
      <c r="AP59" s="45"/>
      <c r="AQ59" s="17"/>
      <c r="AR59" s="17"/>
      <c r="AS59" s="17"/>
      <c r="AT59" s="17"/>
      <c r="AU59" s="45"/>
      <c r="AV59" s="17"/>
      <c r="AW59" s="45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</row>
    <row r="60" spans="1:86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45"/>
      <c r="Z60" s="45"/>
      <c r="AA60" s="45"/>
      <c r="AB60" s="17"/>
      <c r="AC60" s="45"/>
      <c r="AD60" s="45"/>
      <c r="AE60" s="45"/>
      <c r="AF60" s="45"/>
      <c r="AG60" s="17"/>
      <c r="AH60" s="17"/>
      <c r="AI60" s="45"/>
      <c r="AJ60" s="17"/>
      <c r="AK60" s="45"/>
      <c r="AL60" s="45"/>
      <c r="AM60" s="45"/>
      <c r="AN60" s="45"/>
      <c r="AO60" s="17"/>
      <c r="AP60" s="45"/>
      <c r="AQ60" s="17"/>
      <c r="AR60" s="17"/>
      <c r="AS60" s="17"/>
      <c r="AT60" s="17"/>
      <c r="AU60" s="45"/>
      <c r="AV60" s="17"/>
      <c r="AW60" s="45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</row>
    <row r="61" spans="1:86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45"/>
      <c r="Z61" s="45"/>
      <c r="AA61" s="45"/>
      <c r="AB61" s="17"/>
      <c r="AC61" s="45"/>
      <c r="AD61" s="45"/>
      <c r="AE61" s="45"/>
      <c r="AF61" s="45"/>
      <c r="AG61" s="17"/>
      <c r="AH61" s="17"/>
      <c r="AI61" s="45"/>
      <c r="AJ61" s="17"/>
      <c r="AK61" s="45"/>
      <c r="AL61" s="45"/>
      <c r="AM61" s="45"/>
      <c r="AN61" s="45"/>
      <c r="AO61" s="17"/>
      <c r="AP61" s="45"/>
      <c r="AQ61" s="17"/>
      <c r="AR61" s="17"/>
      <c r="AS61" s="17"/>
      <c r="AT61" s="17"/>
      <c r="AU61" s="45"/>
      <c r="AV61" s="17"/>
      <c r="AW61" s="45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</row>
    <row r="62" spans="1:86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45"/>
      <c r="Z62" s="45"/>
      <c r="AA62" s="45"/>
      <c r="AB62" s="17"/>
      <c r="AC62" s="45"/>
      <c r="AD62" s="45"/>
      <c r="AE62" s="45"/>
      <c r="AF62" s="45"/>
      <c r="AG62" s="17"/>
      <c r="AH62" s="17"/>
      <c r="AI62" s="45"/>
      <c r="AJ62" s="17"/>
      <c r="AK62" s="45"/>
      <c r="AL62" s="45"/>
      <c r="AM62" s="45"/>
      <c r="AN62" s="45"/>
      <c r="AO62" s="17"/>
      <c r="AP62" s="45"/>
      <c r="AQ62" s="17"/>
      <c r="AR62" s="17"/>
      <c r="AS62" s="17"/>
      <c r="AT62" s="17"/>
      <c r="AU62" s="45"/>
      <c r="AV62" s="17"/>
      <c r="AW62" s="45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</row>
    <row r="63" spans="1:86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45"/>
      <c r="Z63" s="45"/>
      <c r="AA63" s="45"/>
      <c r="AB63" s="17"/>
      <c r="AC63" s="45"/>
      <c r="AD63" s="45"/>
      <c r="AE63" s="45"/>
      <c r="AF63" s="45"/>
      <c r="AG63" s="17"/>
      <c r="AH63" s="17"/>
      <c r="AI63" s="45"/>
      <c r="AJ63" s="17"/>
      <c r="AK63" s="45"/>
      <c r="AL63" s="45"/>
      <c r="AM63" s="45"/>
      <c r="AN63" s="45"/>
      <c r="AO63" s="17"/>
      <c r="AP63" s="45"/>
      <c r="AQ63" s="17"/>
      <c r="AR63" s="17"/>
      <c r="AS63" s="17"/>
      <c r="AT63" s="17"/>
      <c r="AU63" s="45"/>
      <c r="AV63" s="17"/>
      <c r="AW63" s="45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</row>
    <row r="64" spans="1:86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45"/>
      <c r="Z64" s="45"/>
      <c r="AA64" s="45"/>
      <c r="AB64" s="17"/>
      <c r="AC64" s="45"/>
      <c r="AD64" s="45"/>
      <c r="AE64" s="45"/>
      <c r="AF64" s="45"/>
      <c r="AG64" s="17"/>
      <c r="AH64" s="17"/>
      <c r="AI64" s="45"/>
      <c r="AJ64" s="17"/>
      <c r="AK64" s="45"/>
      <c r="AL64" s="45"/>
      <c r="AM64" s="45"/>
      <c r="AN64" s="45"/>
      <c r="AO64" s="17"/>
      <c r="AP64" s="45"/>
      <c r="AQ64" s="17"/>
      <c r="AR64" s="17"/>
      <c r="AS64" s="17"/>
      <c r="AT64" s="17"/>
      <c r="AU64" s="45"/>
      <c r="AV64" s="17"/>
      <c r="AW64" s="45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</row>
    <row r="65" spans="1:86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45"/>
      <c r="Z65" s="45"/>
      <c r="AA65" s="45"/>
      <c r="AB65" s="17"/>
      <c r="AC65" s="45"/>
      <c r="AD65" s="45"/>
      <c r="AE65" s="45"/>
      <c r="AF65" s="45"/>
      <c r="AG65" s="17"/>
      <c r="AH65" s="17"/>
      <c r="AI65" s="45"/>
      <c r="AJ65" s="17"/>
      <c r="AK65" s="45"/>
      <c r="AL65" s="45"/>
      <c r="AM65" s="45"/>
      <c r="AN65" s="45"/>
      <c r="AO65" s="17"/>
      <c r="AP65" s="45"/>
      <c r="AQ65" s="17"/>
      <c r="AR65" s="17"/>
      <c r="AS65" s="17"/>
      <c r="AT65" s="17"/>
      <c r="AU65" s="45"/>
      <c r="AV65" s="17"/>
      <c r="AW65" s="45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</row>
    <row r="66" spans="1:86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45"/>
      <c r="Z66" s="45"/>
      <c r="AA66" s="45"/>
      <c r="AB66" s="17"/>
      <c r="AC66" s="45"/>
      <c r="AD66" s="45"/>
      <c r="AE66" s="45"/>
      <c r="AF66" s="45"/>
      <c r="AG66" s="17"/>
      <c r="AH66" s="17"/>
      <c r="AI66" s="45"/>
      <c r="AJ66" s="17"/>
      <c r="AK66" s="45"/>
      <c r="AL66" s="45"/>
      <c r="AM66" s="45"/>
      <c r="AN66" s="45"/>
      <c r="AO66" s="17"/>
      <c r="AP66" s="45"/>
      <c r="AQ66" s="17"/>
      <c r="AR66" s="17"/>
      <c r="AS66" s="17"/>
      <c r="AT66" s="17"/>
      <c r="AU66" s="45"/>
      <c r="AV66" s="17"/>
      <c r="AW66" s="45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</row>
    <row r="67" spans="1:86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45"/>
      <c r="Z67" s="45"/>
      <c r="AA67" s="45"/>
      <c r="AB67" s="17"/>
      <c r="AC67" s="45"/>
      <c r="AD67" s="45"/>
      <c r="AE67" s="45"/>
      <c r="AF67" s="45"/>
      <c r="AG67" s="17"/>
      <c r="AH67" s="17"/>
      <c r="AI67" s="45"/>
      <c r="AJ67" s="17"/>
      <c r="AK67" s="45"/>
      <c r="AL67" s="45"/>
      <c r="AM67" s="45"/>
      <c r="AN67" s="45"/>
      <c r="AO67" s="17"/>
      <c r="AP67" s="45"/>
      <c r="AQ67" s="17"/>
      <c r="AR67" s="17"/>
      <c r="AS67" s="17"/>
      <c r="AT67" s="17"/>
      <c r="AU67" s="45"/>
      <c r="AV67" s="17"/>
      <c r="AW67" s="45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</row>
    <row r="68" spans="1:86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45"/>
      <c r="Z68" s="45"/>
      <c r="AA68" s="45"/>
      <c r="AB68" s="17"/>
      <c r="AC68" s="45"/>
      <c r="AD68" s="45"/>
      <c r="AE68" s="45"/>
      <c r="AF68" s="45"/>
      <c r="AG68" s="17"/>
      <c r="AH68" s="17"/>
      <c r="AI68" s="45"/>
      <c r="AJ68" s="17"/>
      <c r="AK68" s="45"/>
      <c r="AL68" s="45"/>
      <c r="AM68" s="45"/>
      <c r="AN68" s="45"/>
      <c r="AO68" s="17"/>
      <c r="AP68" s="45"/>
      <c r="AQ68" s="17"/>
      <c r="AR68" s="17"/>
      <c r="AS68" s="17"/>
      <c r="AT68" s="17"/>
      <c r="AU68" s="45"/>
      <c r="AV68" s="17"/>
      <c r="AW68" s="45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</row>
    <row r="69" spans="1:86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45"/>
      <c r="Z69" s="45"/>
      <c r="AA69" s="45"/>
      <c r="AB69" s="17"/>
      <c r="AC69" s="45"/>
      <c r="AD69" s="45"/>
      <c r="AE69" s="45"/>
      <c r="AF69" s="45"/>
      <c r="AG69" s="17"/>
      <c r="AH69" s="17"/>
      <c r="AI69" s="45"/>
      <c r="AJ69" s="17"/>
      <c r="AK69" s="45"/>
      <c r="AL69" s="45"/>
      <c r="AM69" s="45"/>
      <c r="AN69" s="45"/>
      <c r="AO69" s="17"/>
      <c r="AP69" s="45"/>
      <c r="AQ69" s="17"/>
      <c r="AR69" s="17"/>
      <c r="AS69" s="17"/>
      <c r="AT69" s="17"/>
      <c r="AU69" s="45"/>
      <c r="AV69" s="17"/>
      <c r="AW69" s="45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</row>
    <row r="70" spans="1:86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45"/>
      <c r="Z70" s="45"/>
      <c r="AA70" s="45"/>
      <c r="AB70" s="17"/>
      <c r="AC70" s="45"/>
      <c r="AD70" s="45"/>
      <c r="AE70" s="45"/>
      <c r="AF70" s="45"/>
      <c r="AG70" s="17"/>
      <c r="AH70" s="17"/>
      <c r="AI70" s="45"/>
      <c r="AJ70" s="17"/>
      <c r="AK70" s="45"/>
      <c r="AL70" s="45"/>
      <c r="AM70" s="45"/>
      <c r="AN70" s="45"/>
      <c r="AO70" s="17"/>
      <c r="AP70" s="45"/>
      <c r="AQ70" s="17"/>
      <c r="AR70" s="17"/>
      <c r="AS70" s="17"/>
      <c r="AT70" s="17"/>
      <c r="AU70" s="45"/>
      <c r="AV70" s="17"/>
      <c r="AW70" s="45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</row>
    <row r="71" spans="1:86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45"/>
      <c r="Z71" s="45"/>
      <c r="AA71" s="45"/>
      <c r="AB71" s="17"/>
      <c r="AC71" s="45"/>
      <c r="AD71" s="45"/>
      <c r="AE71" s="45"/>
      <c r="AF71" s="45"/>
      <c r="AG71" s="17"/>
      <c r="AH71" s="17"/>
      <c r="AI71" s="45"/>
      <c r="AJ71" s="17"/>
      <c r="AK71" s="45"/>
      <c r="AL71" s="45"/>
      <c r="AM71" s="45"/>
      <c r="AN71" s="45"/>
      <c r="AO71" s="17"/>
      <c r="AP71" s="45"/>
      <c r="AQ71" s="17"/>
      <c r="AR71" s="17"/>
      <c r="AS71" s="17"/>
      <c r="AT71" s="17"/>
      <c r="AU71" s="45"/>
      <c r="AV71" s="17"/>
      <c r="AW71" s="45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</row>
    <row r="72" spans="1:86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45"/>
      <c r="Z72" s="45"/>
      <c r="AA72" s="45"/>
      <c r="AB72" s="17"/>
      <c r="AC72" s="45"/>
      <c r="AD72" s="45"/>
      <c r="AE72" s="45"/>
      <c r="AF72" s="45"/>
      <c r="AG72" s="17"/>
      <c r="AH72" s="17"/>
      <c r="AI72" s="45"/>
      <c r="AJ72" s="17"/>
      <c r="AK72" s="45"/>
      <c r="AL72" s="45"/>
      <c r="AM72" s="45"/>
      <c r="AN72" s="45"/>
      <c r="AO72" s="17"/>
      <c r="AP72" s="45"/>
      <c r="AQ72" s="17"/>
      <c r="AR72" s="17"/>
      <c r="AS72" s="17"/>
      <c r="AT72" s="17"/>
      <c r="AU72" s="45"/>
      <c r="AV72" s="17"/>
      <c r="AW72" s="45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</row>
    <row r="73" spans="1:86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45"/>
      <c r="Z73" s="45"/>
      <c r="AA73" s="45"/>
      <c r="AB73" s="17"/>
      <c r="AC73" s="45"/>
      <c r="AD73" s="45"/>
      <c r="AE73" s="45"/>
      <c r="AF73" s="45"/>
      <c r="AG73" s="17"/>
      <c r="AH73" s="17"/>
      <c r="AI73" s="45"/>
      <c r="AJ73" s="17"/>
      <c r="AK73" s="45"/>
      <c r="AL73" s="45"/>
      <c r="AM73" s="45"/>
      <c r="AN73" s="45"/>
      <c r="AO73" s="17"/>
      <c r="AP73" s="45"/>
      <c r="AQ73" s="17"/>
      <c r="AR73" s="17"/>
      <c r="AS73" s="17"/>
      <c r="AT73" s="17"/>
      <c r="AU73" s="45"/>
      <c r="AV73" s="17"/>
      <c r="AW73" s="45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</row>
    <row r="74" spans="1:86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45"/>
      <c r="Z74" s="45"/>
      <c r="AA74" s="45"/>
      <c r="AB74" s="17"/>
      <c r="AC74" s="45"/>
      <c r="AD74" s="45"/>
      <c r="AE74" s="45"/>
      <c r="AF74" s="45"/>
      <c r="AG74" s="17"/>
      <c r="AH74" s="17"/>
      <c r="AI74" s="45"/>
      <c r="AJ74" s="17"/>
      <c r="AK74" s="45"/>
      <c r="AL74" s="45"/>
      <c r="AM74" s="45"/>
      <c r="AN74" s="45"/>
      <c r="AO74" s="17"/>
      <c r="AP74" s="45"/>
      <c r="AQ74" s="17"/>
      <c r="AR74" s="17"/>
      <c r="AS74" s="17"/>
      <c r="AT74" s="17"/>
      <c r="AU74" s="45"/>
      <c r="AV74" s="17"/>
      <c r="AW74" s="45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</row>
    <row r="75" spans="1:86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45"/>
      <c r="Z75" s="45"/>
      <c r="AA75" s="45"/>
      <c r="AB75" s="17"/>
      <c r="AC75" s="45"/>
      <c r="AD75" s="45"/>
      <c r="AE75" s="45"/>
      <c r="AF75" s="45"/>
      <c r="AG75" s="17"/>
      <c r="AH75" s="17"/>
      <c r="AI75" s="45"/>
      <c r="AJ75" s="17"/>
      <c r="AK75" s="45"/>
      <c r="AL75" s="45"/>
      <c r="AM75" s="45"/>
      <c r="AN75" s="45"/>
      <c r="AO75" s="17"/>
      <c r="AP75" s="45"/>
      <c r="AQ75" s="17"/>
      <c r="AR75" s="17"/>
      <c r="AS75" s="17"/>
      <c r="AT75" s="17"/>
      <c r="AU75" s="45"/>
      <c r="AV75" s="17"/>
      <c r="AW75" s="45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</row>
    <row r="76" spans="1:86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45"/>
      <c r="Z76" s="45"/>
      <c r="AA76" s="45"/>
      <c r="AB76" s="17"/>
      <c r="AC76" s="45"/>
      <c r="AD76" s="45"/>
      <c r="AE76" s="45"/>
      <c r="AF76" s="45"/>
      <c r="AG76" s="17"/>
      <c r="AH76" s="17"/>
      <c r="AI76" s="45"/>
      <c r="AJ76" s="17"/>
      <c r="AK76" s="45"/>
      <c r="AL76" s="45"/>
      <c r="AM76" s="45"/>
      <c r="AN76" s="45"/>
      <c r="AO76" s="17"/>
      <c r="AP76" s="45"/>
      <c r="AQ76" s="17"/>
      <c r="AR76" s="17"/>
      <c r="AS76" s="17"/>
      <c r="AT76" s="17"/>
      <c r="AU76" s="45"/>
      <c r="AV76" s="17"/>
      <c r="AW76" s="45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</row>
    <row r="77" spans="1:86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45"/>
      <c r="Z77" s="45"/>
      <c r="AA77" s="45"/>
      <c r="AB77" s="17"/>
      <c r="AC77" s="45"/>
      <c r="AD77" s="45"/>
      <c r="AE77" s="45"/>
      <c r="AF77" s="45"/>
      <c r="AG77" s="17"/>
      <c r="AH77" s="17"/>
      <c r="AI77" s="45"/>
      <c r="AJ77" s="17"/>
      <c r="AK77" s="45"/>
      <c r="AL77" s="45"/>
      <c r="AM77" s="45"/>
      <c r="AN77" s="45"/>
      <c r="AO77" s="17"/>
      <c r="AP77" s="45"/>
      <c r="AQ77" s="17"/>
      <c r="AR77" s="17"/>
      <c r="AS77" s="17"/>
      <c r="AT77" s="17"/>
      <c r="AU77" s="45"/>
      <c r="AV77" s="17"/>
      <c r="AW77" s="45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</row>
    <row r="78" spans="1:86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45"/>
      <c r="Z78" s="45"/>
      <c r="AA78" s="45"/>
      <c r="AB78" s="17"/>
      <c r="AC78" s="45"/>
      <c r="AD78" s="45"/>
      <c r="AE78" s="45"/>
      <c r="AF78" s="45"/>
      <c r="AG78" s="17"/>
      <c r="AH78" s="17"/>
      <c r="AI78" s="45"/>
      <c r="AJ78" s="17"/>
      <c r="AK78" s="45"/>
      <c r="AL78" s="45"/>
      <c r="AM78" s="45"/>
      <c r="AN78" s="45"/>
      <c r="AO78" s="17"/>
      <c r="AP78" s="45"/>
      <c r="AQ78" s="17"/>
      <c r="AR78" s="17"/>
      <c r="AS78" s="17"/>
      <c r="AT78" s="17"/>
      <c r="AU78" s="45"/>
      <c r="AV78" s="17"/>
      <c r="AW78" s="45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</row>
    <row r="79" spans="1:86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45"/>
      <c r="Z79" s="45"/>
      <c r="AA79" s="45"/>
      <c r="AB79" s="17"/>
      <c r="AC79" s="45"/>
      <c r="AD79" s="45"/>
      <c r="AE79" s="45"/>
      <c r="AF79" s="45"/>
      <c r="AG79" s="17"/>
      <c r="AH79" s="17"/>
      <c r="AI79" s="45"/>
      <c r="AJ79" s="17"/>
      <c r="AK79" s="45"/>
      <c r="AL79" s="45"/>
      <c r="AM79" s="45"/>
      <c r="AN79" s="45"/>
      <c r="AO79" s="17"/>
      <c r="AP79" s="45"/>
      <c r="AQ79" s="17"/>
      <c r="AR79" s="17"/>
      <c r="AS79" s="17"/>
      <c r="AT79" s="17"/>
      <c r="AU79" s="45"/>
      <c r="AV79" s="17"/>
      <c r="AW79" s="45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</row>
    <row r="80" spans="1:86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45"/>
      <c r="Z80" s="45"/>
      <c r="AA80" s="45"/>
      <c r="AB80" s="17"/>
      <c r="AC80" s="45"/>
      <c r="AD80" s="45"/>
      <c r="AE80" s="45"/>
      <c r="AF80" s="45"/>
      <c r="AG80" s="17"/>
      <c r="AH80" s="17"/>
      <c r="AI80" s="45"/>
      <c r="AJ80" s="17"/>
      <c r="AK80" s="45"/>
      <c r="AL80" s="45"/>
      <c r="AM80" s="45"/>
      <c r="AN80" s="45"/>
      <c r="AO80" s="17"/>
      <c r="AP80" s="45"/>
      <c r="AQ80" s="17"/>
      <c r="AR80" s="17"/>
      <c r="AS80" s="17"/>
      <c r="AT80" s="17"/>
      <c r="AU80" s="45"/>
      <c r="AV80" s="17"/>
      <c r="AW80" s="45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</row>
    <row r="81" spans="1:86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45"/>
      <c r="Z81" s="45"/>
      <c r="AA81" s="45"/>
      <c r="AB81" s="17"/>
      <c r="AC81" s="45"/>
      <c r="AD81" s="45"/>
      <c r="AE81" s="45"/>
      <c r="AF81" s="45"/>
      <c r="AG81" s="17"/>
      <c r="AH81" s="17"/>
      <c r="AI81" s="45"/>
      <c r="AJ81" s="17"/>
      <c r="AK81" s="45"/>
      <c r="AL81" s="45"/>
      <c r="AM81" s="45"/>
      <c r="AN81" s="45"/>
      <c r="AO81" s="17"/>
      <c r="AP81" s="45"/>
      <c r="AQ81" s="17"/>
      <c r="AR81" s="17"/>
      <c r="AS81" s="17"/>
      <c r="AT81" s="17"/>
      <c r="AU81" s="45"/>
      <c r="AV81" s="17"/>
      <c r="AW81" s="45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</row>
    <row r="82" spans="1:86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45"/>
      <c r="Z82" s="45"/>
      <c r="AA82" s="45"/>
      <c r="AB82" s="17"/>
      <c r="AC82" s="45"/>
      <c r="AD82" s="45"/>
      <c r="AE82" s="45"/>
      <c r="AF82" s="45"/>
      <c r="AG82" s="17"/>
      <c r="AH82" s="17"/>
      <c r="AI82" s="45"/>
      <c r="AJ82" s="17"/>
      <c r="AK82" s="45"/>
      <c r="AL82" s="45"/>
      <c r="AM82" s="45"/>
      <c r="AN82" s="45"/>
      <c r="AO82" s="17"/>
      <c r="AP82" s="45"/>
      <c r="AQ82" s="17"/>
      <c r="AR82" s="17"/>
      <c r="AS82" s="17"/>
      <c r="AT82" s="17"/>
      <c r="AU82" s="45"/>
      <c r="AV82" s="17"/>
      <c r="AW82" s="45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</row>
    <row r="83" spans="1:86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45"/>
      <c r="Z83" s="45"/>
      <c r="AA83" s="45"/>
      <c r="AB83" s="17"/>
      <c r="AC83" s="45"/>
      <c r="AD83" s="45"/>
      <c r="AE83" s="45"/>
      <c r="AF83" s="45"/>
      <c r="AG83" s="17"/>
      <c r="AH83" s="17"/>
      <c r="AI83" s="45"/>
      <c r="AJ83" s="17"/>
      <c r="AK83" s="45"/>
      <c r="AL83" s="45"/>
      <c r="AM83" s="45"/>
      <c r="AN83" s="45"/>
      <c r="AO83" s="17"/>
      <c r="AP83" s="45"/>
      <c r="AQ83" s="17"/>
      <c r="AR83" s="17"/>
      <c r="AS83" s="17"/>
      <c r="AT83" s="17"/>
      <c r="AU83" s="45"/>
      <c r="AV83" s="17"/>
      <c r="AW83" s="45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</row>
    <row r="84" spans="1:86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45"/>
      <c r="Z84" s="45"/>
      <c r="AA84" s="45"/>
      <c r="AB84" s="17"/>
      <c r="AC84" s="45"/>
      <c r="AD84" s="45"/>
      <c r="AE84" s="45"/>
      <c r="AF84" s="45"/>
      <c r="AG84" s="17"/>
      <c r="AH84" s="17"/>
      <c r="AI84" s="45"/>
      <c r="AJ84" s="17"/>
      <c r="AK84" s="45"/>
      <c r="AL84" s="45"/>
      <c r="AM84" s="45"/>
      <c r="AN84" s="45"/>
      <c r="AO84" s="17"/>
      <c r="AP84" s="45"/>
      <c r="AQ84" s="17"/>
      <c r="AR84" s="17"/>
      <c r="AS84" s="17"/>
      <c r="AT84" s="17"/>
      <c r="AU84" s="45"/>
      <c r="AV84" s="17"/>
      <c r="AW84" s="45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</row>
    <row r="85" spans="1:86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45"/>
      <c r="Z85" s="45"/>
      <c r="AA85" s="45"/>
      <c r="AB85" s="17"/>
      <c r="AC85" s="45"/>
      <c r="AD85" s="45"/>
      <c r="AE85" s="45"/>
      <c r="AF85" s="45"/>
      <c r="AG85" s="17"/>
      <c r="AH85" s="17"/>
      <c r="AI85" s="45"/>
      <c r="AJ85" s="17"/>
      <c r="AK85" s="45"/>
      <c r="AL85" s="45"/>
      <c r="AM85" s="45"/>
      <c r="AN85" s="45"/>
      <c r="AO85" s="17"/>
      <c r="AP85" s="45"/>
      <c r="AQ85" s="17"/>
      <c r="AR85" s="17"/>
      <c r="AS85" s="17"/>
      <c r="AT85" s="17"/>
      <c r="AU85" s="45"/>
      <c r="AV85" s="17"/>
      <c r="AW85" s="45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</row>
    <row r="86" spans="1:86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45"/>
      <c r="Z86" s="45"/>
      <c r="AA86" s="45"/>
      <c r="AB86" s="17"/>
      <c r="AC86" s="45"/>
      <c r="AD86" s="45"/>
      <c r="AE86" s="45"/>
      <c r="AF86" s="45"/>
      <c r="AG86" s="17"/>
      <c r="AH86" s="17"/>
      <c r="AI86" s="45"/>
      <c r="AJ86" s="17"/>
      <c r="AK86" s="45"/>
      <c r="AL86" s="45"/>
      <c r="AM86" s="45"/>
      <c r="AN86" s="45"/>
      <c r="AO86" s="17"/>
      <c r="AP86" s="45"/>
      <c r="AQ86" s="17"/>
      <c r="AR86" s="17"/>
      <c r="AS86" s="17"/>
      <c r="AT86" s="17"/>
      <c r="AU86" s="45"/>
      <c r="AV86" s="17"/>
      <c r="AW86" s="45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</row>
    <row r="87" spans="1:86" x14ac:dyDescent="0.25">
      <c r="A87" s="17"/>
      <c r="B87" s="17"/>
      <c r="C87" s="17"/>
      <c r="D87" s="17"/>
      <c r="E87" s="17"/>
      <c r="F87" s="17"/>
      <c r="G87" s="18"/>
      <c r="H87" s="18"/>
      <c r="I87" s="18"/>
      <c r="J87" s="18"/>
      <c r="K87" s="18"/>
      <c r="L87" s="18"/>
      <c r="M87" s="18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45"/>
      <c r="Z87" s="45"/>
      <c r="AA87" s="45"/>
      <c r="AB87" s="17"/>
      <c r="AC87" s="45"/>
      <c r="AD87" s="45"/>
      <c r="AE87" s="45"/>
      <c r="AF87" s="45"/>
      <c r="AG87" s="17"/>
      <c r="AH87" s="17"/>
      <c r="AI87" s="45"/>
      <c r="AJ87" s="17"/>
      <c r="AK87" s="45"/>
      <c r="AL87" s="45"/>
      <c r="AM87" s="45"/>
      <c r="AN87" s="45"/>
      <c r="AO87" s="17"/>
      <c r="AP87" s="45"/>
      <c r="AQ87" s="17"/>
      <c r="AR87" s="17"/>
      <c r="AS87" s="17"/>
      <c r="AT87" s="17"/>
      <c r="AV87" s="17"/>
      <c r="AW87" s="45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</row>
  </sheetData>
  <sheetProtection algorithmName="SHA-512" hashValue="jF/lOrlUwJbM+Gc1Mhxqzz7mevce8kUI5qSrr1PBgkI5JK1yqHNZ5z8wKz29qPREVYdYqH/PBVZyBTOINwj5xQ==" saltValue="4RmHkD0vRg+2kty5ycLEV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workbookViewId="0">
      <selection activeCell="A11" sqref="A11"/>
    </sheetView>
  </sheetViews>
  <sheetFormatPr defaultRowHeight="15" x14ac:dyDescent="0.25"/>
  <cols>
    <col min="1" max="1" width="10.140625" bestFit="1" customWidth="1"/>
    <col min="3" max="3" width="14" bestFit="1" customWidth="1"/>
    <col min="5" max="5" width="10.140625" bestFit="1" customWidth="1"/>
    <col min="6" max="6" width="22.85546875" bestFit="1" customWidth="1"/>
    <col min="257" max="257" width="10.140625" bestFit="1" customWidth="1"/>
    <col min="259" max="259" width="14" bestFit="1" customWidth="1"/>
    <col min="261" max="261" width="10.140625" bestFit="1" customWidth="1"/>
    <col min="262" max="262" width="22.85546875" bestFit="1" customWidth="1"/>
    <col min="513" max="513" width="10.140625" bestFit="1" customWidth="1"/>
    <col min="515" max="515" width="14" bestFit="1" customWidth="1"/>
    <col min="517" max="517" width="10.140625" bestFit="1" customWidth="1"/>
    <col min="518" max="518" width="22.85546875" bestFit="1" customWidth="1"/>
    <col min="769" max="769" width="10.140625" bestFit="1" customWidth="1"/>
    <col min="771" max="771" width="14" bestFit="1" customWidth="1"/>
    <col min="773" max="773" width="10.140625" bestFit="1" customWidth="1"/>
    <col min="774" max="774" width="22.85546875" bestFit="1" customWidth="1"/>
    <col min="1025" max="1025" width="10.140625" bestFit="1" customWidth="1"/>
    <col min="1027" max="1027" width="14" bestFit="1" customWidth="1"/>
    <col min="1029" max="1029" width="10.140625" bestFit="1" customWidth="1"/>
    <col min="1030" max="1030" width="22.85546875" bestFit="1" customWidth="1"/>
    <col min="1281" max="1281" width="10.140625" bestFit="1" customWidth="1"/>
    <col min="1283" max="1283" width="14" bestFit="1" customWidth="1"/>
    <col min="1285" max="1285" width="10.140625" bestFit="1" customWidth="1"/>
    <col min="1286" max="1286" width="22.85546875" bestFit="1" customWidth="1"/>
    <col min="1537" max="1537" width="10.140625" bestFit="1" customWidth="1"/>
    <col min="1539" max="1539" width="14" bestFit="1" customWidth="1"/>
    <col min="1541" max="1541" width="10.140625" bestFit="1" customWidth="1"/>
    <col min="1542" max="1542" width="22.85546875" bestFit="1" customWidth="1"/>
    <col min="1793" max="1793" width="10.140625" bestFit="1" customWidth="1"/>
    <col min="1795" max="1795" width="14" bestFit="1" customWidth="1"/>
    <col min="1797" max="1797" width="10.140625" bestFit="1" customWidth="1"/>
    <col min="1798" max="1798" width="22.85546875" bestFit="1" customWidth="1"/>
    <col min="2049" max="2049" width="10.140625" bestFit="1" customWidth="1"/>
    <col min="2051" max="2051" width="14" bestFit="1" customWidth="1"/>
    <col min="2053" max="2053" width="10.140625" bestFit="1" customWidth="1"/>
    <col min="2054" max="2054" width="22.85546875" bestFit="1" customWidth="1"/>
    <col min="2305" max="2305" width="10.140625" bestFit="1" customWidth="1"/>
    <col min="2307" max="2307" width="14" bestFit="1" customWidth="1"/>
    <col min="2309" max="2309" width="10.140625" bestFit="1" customWidth="1"/>
    <col min="2310" max="2310" width="22.85546875" bestFit="1" customWidth="1"/>
    <col min="2561" max="2561" width="10.140625" bestFit="1" customWidth="1"/>
    <col min="2563" max="2563" width="14" bestFit="1" customWidth="1"/>
    <col min="2565" max="2565" width="10.140625" bestFit="1" customWidth="1"/>
    <col min="2566" max="2566" width="22.85546875" bestFit="1" customWidth="1"/>
    <col min="2817" max="2817" width="10.140625" bestFit="1" customWidth="1"/>
    <col min="2819" max="2819" width="14" bestFit="1" customWidth="1"/>
    <col min="2821" max="2821" width="10.140625" bestFit="1" customWidth="1"/>
    <col min="2822" max="2822" width="22.85546875" bestFit="1" customWidth="1"/>
    <col min="3073" max="3073" width="10.140625" bestFit="1" customWidth="1"/>
    <col min="3075" max="3075" width="14" bestFit="1" customWidth="1"/>
    <col min="3077" max="3077" width="10.140625" bestFit="1" customWidth="1"/>
    <col min="3078" max="3078" width="22.85546875" bestFit="1" customWidth="1"/>
    <col min="3329" max="3329" width="10.140625" bestFit="1" customWidth="1"/>
    <col min="3331" max="3331" width="14" bestFit="1" customWidth="1"/>
    <col min="3333" max="3333" width="10.140625" bestFit="1" customWidth="1"/>
    <col min="3334" max="3334" width="22.85546875" bestFit="1" customWidth="1"/>
    <col min="3585" max="3585" width="10.140625" bestFit="1" customWidth="1"/>
    <col min="3587" max="3587" width="14" bestFit="1" customWidth="1"/>
    <col min="3589" max="3589" width="10.140625" bestFit="1" customWidth="1"/>
    <col min="3590" max="3590" width="22.85546875" bestFit="1" customWidth="1"/>
    <col min="3841" max="3841" width="10.140625" bestFit="1" customWidth="1"/>
    <col min="3843" max="3843" width="14" bestFit="1" customWidth="1"/>
    <col min="3845" max="3845" width="10.140625" bestFit="1" customWidth="1"/>
    <col min="3846" max="3846" width="22.85546875" bestFit="1" customWidth="1"/>
    <col min="4097" max="4097" width="10.140625" bestFit="1" customWidth="1"/>
    <col min="4099" max="4099" width="14" bestFit="1" customWidth="1"/>
    <col min="4101" max="4101" width="10.140625" bestFit="1" customWidth="1"/>
    <col min="4102" max="4102" width="22.85546875" bestFit="1" customWidth="1"/>
    <col min="4353" max="4353" width="10.140625" bestFit="1" customWidth="1"/>
    <col min="4355" max="4355" width="14" bestFit="1" customWidth="1"/>
    <col min="4357" max="4357" width="10.140625" bestFit="1" customWidth="1"/>
    <col min="4358" max="4358" width="22.85546875" bestFit="1" customWidth="1"/>
    <col min="4609" max="4609" width="10.140625" bestFit="1" customWidth="1"/>
    <col min="4611" max="4611" width="14" bestFit="1" customWidth="1"/>
    <col min="4613" max="4613" width="10.140625" bestFit="1" customWidth="1"/>
    <col min="4614" max="4614" width="22.85546875" bestFit="1" customWidth="1"/>
    <col min="4865" max="4865" width="10.140625" bestFit="1" customWidth="1"/>
    <col min="4867" max="4867" width="14" bestFit="1" customWidth="1"/>
    <col min="4869" max="4869" width="10.140625" bestFit="1" customWidth="1"/>
    <col min="4870" max="4870" width="22.85546875" bestFit="1" customWidth="1"/>
    <col min="5121" max="5121" width="10.140625" bestFit="1" customWidth="1"/>
    <col min="5123" max="5123" width="14" bestFit="1" customWidth="1"/>
    <col min="5125" max="5125" width="10.140625" bestFit="1" customWidth="1"/>
    <col min="5126" max="5126" width="22.85546875" bestFit="1" customWidth="1"/>
    <col min="5377" max="5377" width="10.140625" bestFit="1" customWidth="1"/>
    <col min="5379" max="5379" width="14" bestFit="1" customWidth="1"/>
    <col min="5381" max="5381" width="10.140625" bestFit="1" customWidth="1"/>
    <col min="5382" max="5382" width="22.85546875" bestFit="1" customWidth="1"/>
    <col min="5633" max="5633" width="10.140625" bestFit="1" customWidth="1"/>
    <col min="5635" max="5635" width="14" bestFit="1" customWidth="1"/>
    <col min="5637" max="5637" width="10.140625" bestFit="1" customWidth="1"/>
    <col min="5638" max="5638" width="22.85546875" bestFit="1" customWidth="1"/>
    <col min="5889" max="5889" width="10.140625" bestFit="1" customWidth="1"/>
    <col min="5891" max="5891" width="14" bestFit="1" customWidth="1"/>
    <col min="5893" max="5893" width="10.140625" bestFit="1" customWidth="1"/>
    <col min="5894" max="5894" width="22.85546875" bestFit="1" customWidth="1"/>
    <col min="6145" max="6145" width="10.140625" bestFit="1" customWidth="1"/>
    <col min="6147" max="6147" width="14" bestFit="1" customWidth="1"/>
    <col min="6149" max="6149" width="10.140625" bestFit="1" customWidth="1"/>
    <col min="6150" max="6150" width="22.85546875" bestFit="1" customWidth="1"/>
    <col min="6401" max="6401" width="10.140625" bestFit="1" customWidth="1"/>
    <col min="6403" max="6403" width="14" bestFit="1" customWidth="1"/>
    <col min="6405" max="6405" width="10.140625" bestFit="1" customWidth="1"/>
    <col min="6406" max="6406" width="22.85546875" bestFit="1" customWidth="1"/>
    <col min="6657" max="6657" width="10.140625" bestFit="1" customWidth="1"/>
    <col min="6659" max="6659" width="14" bestFit="1" customWidth="1"/>
    <col min="6661" max="6661" width="10.140625" bestFit="1" customWidth="1"/>
    <col min="6662" max="6662" width="22.85546875" bestFit="1" customWidth="1"/>
    <col min="6913" max="6913" width="10.140625" bestFit="1" customWidth="1"/>
    <col min="6915" max="6915" width="14" bestFit="1" customWidth="1"/>
    <col min="6917" max="6917" width="10.140625" bestFit="1" customWidth="1"/>
    <col min="6918" max="6918" width="22.85546875" bestFit="1" customWidth="1"/>
    <col min="7169" max="7169" width="10.140625" bestFit="1" customWidth="1"/>
    <col min="7171" max="7171" width="14" bestFit="1" customWidth="1"/>
    <col min="7173" max="7173" width="10.140625" bestFit="1" customWidth="1"/>
    <col min="7174" max="7174" width="22.85546875" bestFit="1" customWidth="1"/>
    <col min="7425" max="7425" width="10.140625" bestFit="1" customWidth="1"/>
    <col min="7427" max="7427" width="14" bestFit="1" customWidth="1"/>
    <col min="7429" max="7429" width="10.140625" bestFit="1" customWidth="1"/>
    <col min="7430" max="7430" width="22.85546875" bestFit="1" customWidth="1"/>
    <col min="7681" max="7681" width="10.140625" bestFit="1" customWidth="1"/>
    <col min="7683" max="7683" width="14" bestFit="1" customWidth="1"/>
    <col min="7685" max="7685" width="10.140625" bestFit="1" customWidth="1"/>
    <col min="7686" max="7686" width="22.85546875" bestFit="1" customWidth="1"/>
    <col min="7937" max="7937" width="10.140625" bestFit="1" customWidth="1"/>
    <col min="7939" max="7939" width="14" bestFit="1" customWidth="1"/>
    <col min="7941" max="7941" width="10.140625" bestFit="1" customWidth="1"/>
    <col min="7942" max="7942" width="22.85546875" bestFit="1" customWidth="1"/>
    <col min="8193" max="8193" width="10.140625" bestFit="1" customWidth="1"/>
    <col min="8195" max="8195" width="14" bestFit="1" customWidth="1"/>
    <col min="8197" max="8197" width="10.140625" bestFit="1" customWidth="1"/>
    <col min="8198" max="8198" width="22.85546875" bestFit="1" customWidth="1"/>
    <col min="8449" max="8449" width="10.140625" bestFit="1" customWidth="1"/>
    <col min="8451" max="8451" width="14" bestFit="1" customWidth="1"/>
    <col min="8453" max="8453" width="10.140625" bestFit="1" customWidth="1"/>
    <col min="8454" max="8454" width="22.85546875" bestFit="1" customWidth="1"/>
    <col min="8705" max="8705" width="10.140625" bestFit="1" customWidth="1"/>
    <col min="8707" max="8707" width="14" bestFit="1" customWidth="1"/>
    <col min="8709" max="8709" width="10.140625" bestFit="1" customWidth="1"/>
    <col min="8710" max="8710" width="22.85546875" bestFit="1" customWidth="1"/>
    <col min="8961" max="8961" width="10.140625" bestFit="1" customWidth="1"/>
    <col min="8963" max="8963" width="14" bestFit="1" customWidth="1"/>
    <col min="8965" max="8965" width="10.140625" bestFit="1" customWidth="1"/>
    <col min="8966" max="8966" width="22.85546875" bestFit="1" customWidth="1"/>
    <col min="9217" max="9217" width="10.140625" bestFit="1" customWidth="1"/>
    <col min="9219" max="9219" width="14" bestFit="1" customWidth="1"/>
    <col min="9221" max="9221" width="10.140625" bestFit="1" customWidth="1"/>
    <col min="9222" max="9222" width="22.85546875" bestFit="1" customWidth="1"/>
    <col min="9473" max="9473" width="10.140625" bestFit="1" customWidth="1"/>
    <col min="9475" max="9475" width="14" bestFit="1" customWidth="1"/>
    <col min="9477" max="9477" width="10.140625" bestFit="1" customWidth="1"/>
    <col min="9478" max="9478" width="22.85546875" bestFit="1" customWidth="1"/>
    <col min="9729" max="9729" width="10.140625" bestFit="1" customWidth="1"/>
    <col min="9731" max="9731" width="14" bestFit="1" customWidth="1"/>
    <col min="9733" max="9733" width="10.140625" bestFit="1" customWidth="1"/>
    <col min="9734" max="9734" width="22.85546875" bestFit="1" customWidth="1"/>
    <col min="9985" max="9985" width="10.140625" bestFit="1" customWidth="1"/>
    <col min="9987" max="9987" width="14" bestFit="1" customWidth="1"/>
    <col min="9989" max="9989" width="10.140625" bestFit="1" customWidth="1"/>
    <col min="9990" max="9990" width="22.85546875" bestFit="1" customWidth="1"/>
    <col min="10241" max="10241" width="10.140625" bestFit="1" customWidth="1"/>
    <col min="10243" max="10243" width="14" bestFit="1" customWidth="1"/>
    <col min="10245" max="10245" width="10.140625" bestFit="1" customWidth="1"/>
    <col min="10246" max="10246" width="22.85546875" bestFit="1" customWidth="1"/>
    <col min="10497" max="10497" width="10.140625" bestFit="1" customWidth="1"/>
    <col min="10499" max="10499" width="14" bestFit="1" customWidth="1"/>
    <col min="10501" max="10501" width="10.140625" bestFit="1" customWidth="1"/>
    <col min="10502" max="10502" width="22.85546875" bestFit="1" customWidth="1"/>
    <col min="10753" max="10753" width="10.140625" bestFit="1" customWidth="1"/>
    <col min="10755" max="10755" width="14" bestFit="1" customWidth="1"/>
    <col min="10757" max="10757" width="10.140625" bestFit="1" customWidth="1"/>
    <col min="10758" max="10758" width="22.85546875" bestFit="1" customWidth="1"/>
    <col min="11009" max="11009" width="10.140625" bestFit="1" customWidth="1"/>
    <col min="11011" max="11011" width="14" bestFit="1" customWidth="1"/>
    <col min="11013" max="11013" width="10.140625" bestFit="1" customWidth="1"/>
    <col min="11014" max="11014" width="22.85546875" bestFit="1" customWidth="1"/>
    <col min="11265" max="11265" width="10.140625" bestFit="1" customWidth="1"/>
    <col min="11267" max="11267" width="14" bestFit="1" customWidth="1"/>
    <col min="11269" max="11269" width="10.140625" bestFit="1" customWidth="1"/>
    <col min="11270" max="11270" width="22.85546875" bestFit="1" customWidth="1"/>
    <col min="11521" max="11521" width="10.140625" bestFit="1" customWidth="1"/>
    <col min="11523" max="11523" width="14" bestFit="1" customWidth="1"/>
    <col min="11525" max="11525" width="10.140625" bestFit="1" customWidth="1"/>
    <col min="11526" max="11526" width="22.85546875" bestFit="1" customWidth="1"/>
    <col min="11777" max="11777" width="10.140625" bestFit="1" customWidth="1"/>
    <col min="11779" max="11779" width="14" bestFit="1" customWidth="1"/>
    <col min="11781" max="11781" width="10.140625" bestFit="1" customWidth="1"/>
    <col min="11782" max="11782" width="22.85546875" bestFit="1" customWidth="1"/>
    <col min="12033" max="12033" width="10.140625" bestFit="1" customWidth="1"/>
    <col min="12035" max="12035" width="14" bestFit="1" customWidth="1"/>
    <col min="12037" max="12037" width="10.140625" bestFit="1" customWidth="1"/>
    <col min="12038" max="12038" width="22.85546875" bestFit="1" customWidth="1"/>
    <col min="12289" max="12289" width="10.140625" bestFit="1" customWidth="1"/>
    <col min="12291" max="12291" width="14" bestFit="1" customWidth="1"/>
    <col min="12293" max="12293" width="10.140625" bestFit="1" customWidth="1"/>
    <col min="12294" max="12294" width="22.85546875" bestFit="1" customWidth="1"/>
    <col min="12545" max="12545" width="10.140625" bestFit="1" customWidth="1"/>
    <col min="12547" max="12547" width="14" bestFit="1" customWidth="1"/>
    <col min="12549" max="12549" width="10.140625" bestFit="1" customWidth="1"/>
    <col min="12550" max="12550" width="22.85546875" bestFit="1" customWidth="1"/>
    <col min="12801" max="12801" width="10.140625" bestFit="1" customWidth="1"/>
    <col min="12803" max="12803" width="14" bestFit="1" customWidth="1"/>
    <col min="12805" max="12805" width="10.140625" bestFit="1" customWidth="1"/>
    <col min="12806" max="12806" width="22.85546875" bestFit="1" customWidth="1"/>
    <col min="13057" max="13057" width="10.140625" bestFit="1" customWidth="1"/>
    <col min="13059" max="13059" width="14" bestFit="1" customWidth="1"/>
    <col min="13061" max="13061" width="10.140625" bestFit="1" customWidth="1"/>
    <col min="13062" max="13062" width="22.85546875" bestFit="1" customWidth="1"/>
    <col min="13313" max="13313" width="10.140625" bestFit="1" customWidth="1"/>
    <col min="13315" max="13315" width="14" bestFit="1" customWidth="1"/>
    <col min="13317" max="13317" width="10.140625" bestFit="1" customWidth="1"/>
    <col min="13318" max="13318" width="22.85546875" bestFit="1" customWidth="1"/>
    <col min="13569" max="13569" width="10.140625" bestFit="1" customWidth="1"/>
    <col min="13571" max="13571" width="14" bestFit="1" customWidth="1"/>
    <col min="13573" max="13573" width="10.140625" bestFit="1" customWidth="1"/>
    <col min="13574" max="13574" width="22.85546875" bestFit="1" customWidth="1"/>
    <col min="13825" max="13825" width="10.140625" bestFit="1" customWidth="1"/>
    <col min="13827" max="13827" width="14" bestFit="1" customWidth="1"/>
    <col min="13829" max="13829" width="10.140625" bestFit="1" customWidth="1"/>
    <col min="13830" max="13830" width="22.85546875" bestFit="1" customWidth="1"/>
    <col min="14081" max="14081" width="10.140625" bestFit="1" customWidth="1"/>
    <col min="14083" max="14083" width="14" bestFit="1" customWidth="1"/>
    <col min="14085" max="14085" width="10.140625" bestFit="1" customWidth="1"/>
    <col min="14086" max="14086" width="22.85546875" bestFit="1" customWidth="1"/>
    <col min="14337" max="14337" width="10.140625" bestFit="1" customWidth="1"/>
    <col min="14339" max="14339" width="14" bestFit="1" customWidth="1"/>
    <col min="14341" max="14341" width="10.140625" bestFit="1" customWidth="1"/>
    <col min="14342" max="14342" width="22.85546875" bestFit="1" customWidth="1"/>
    <col min="14593" max="14593" width="10.140625" bestFit="1" customWidth="1"/>
    <col min="14595" max="14595" width="14" bestFit="1" customWidth="1"/>
    <col min="14597" max="14597" width="10.140625" bestFit="1" customWidth="1"/>
    <col min="14598" max="14598" width="22.85546875" bestFit="1" customWidth="1"/>
    <col min="14849" max="14849" width="10.140625" bestFit="1" customWidth="1"/>
    <col min="14851" max="14851" width="14" bestFit="1" customWidth="1"/>
    <col min="14853" max="14853" width="10.140625" bestFit="1" customWidth="1"/>
    <col min="14854" max="14854" width="22.85546875" bestFit="1" customWidth="1"/>
    <col min="15105" max="15105" width="10.140625" bestFit="1" customWidth="1"/>
    <col min="15107" max="15107" width="14" bestFit="1" customWidth="1"/>
    <col min="15109" max="15109" width="10.140625" bestFit="1" customWidth="1"/>
    <col min="15110" max="15110" width="22.85546875" bestFit="1" customWidth="1"/>
    <col min="15361" max="15361" width="10.140625" bestFit="1" customWidth="1"/>
    <col min="15363" max="15363" width="14" bestFit="1" customWidth="1"/>
    <col min="15365" max="15365" width="10.140625" bestFit="1" customWidth="1"/>
    <col min="15366" max="15366" width="22.85546875" bestFit="1" customWidth="1"/>
    <col min="15617" max="15617" width="10.140625" bestFit="1" customWidth="1"/>
    <col min="15619" max="15619" width="14" bestFit="1" customWidth="1"/>
    <col min="15621" max="15621" width="10.140625" bestFit="1" customWidth="1"/>
    <col min="15622" max="15622" width="22.85546875" bestFit="1" customWidth="1"/>
    <col min="15873" max="15873" width="10.140625" bestFit="1" customWidth="1"/>
    <col min="15875" max="15875" width="14" bestFit="1" customWidth="1"/>
    <col min="15877" max="15877" width="10.140625" bestFit="1" customWidth="1"/>
    <col min="15878" max="15878" width="22.85546875" bestFit="1" customWidth="1"/>
    <col min="16129" max="16129" width="10.140625" bestFit="1" customWidth="1"/>
    <col min="16131" max="16131" width="14" bestFit="1" customWidth="1"/>
    <col min="16133" max="16133" width="10.140625" bestFit="1" customWidth="1"/>
    <col min="16134" max="16134" width="22.85546875" bestFit="1" customWidth="1"/>
  </cols>
  <sheetData>
    <row r="1" spans="1:6" x14ac:dyDescent="0.25">
      <c r="A1" s="47" t="s">
        <v>51</v>
      </c>
    </row>
    <row r="3" spans="1:6" ht="18" x14ac:dyDescent="0.25">
      <c r="A3" s="47" t="s">
        <v>31</v>
      </c>
      <c r="F3" s="48">
        <v>212802000</v>
      </c>
    </row>
    <row r="4" spans="1:6" ht="18" x14ac:dyDescent="0.25">
      <c r="A4" s="47"/>
      <c r="F4" s="48"/>
    </row>
    <row r="5" spans="1:6" ht="18" x14ac:dyDescent="0.25">
      <c r="A5" s="47"/>
      <c r="F5" s="48"/>
    </row>
    <row r="7" spans="1:6" x14ac:dyDescent="0.25">
      <c r="A7" s="49" t="s">
        <v>32</v>
      </c>
      <c r="B7" s="50"/>
      <c r="C7" s="50"/>
      <c r="D7" s="51"/>
    </row>
    <row r="8" spans="1:6" x14ac:dyDescent="0.25">
      <c r="A8" s="52"/>
      <c r="C8" s="47" t="s">
        <v>33</v>
      </c>
      <c r="D8" s="53" t="s">
        <v>34</v>
      </c>
    </row>
    <row r="9" spans="1:6" x14ac:dyDescent="0.25">
      <c r="A9" s="54">
        <v>42643</v>
      </c>
      <c r="C9" s="55">
        <v>6788383.7999999998</v>
      </c>
      <c r="D9" s="56">
        <v>0</v>
      </c>
    </row>
    <row r="10" spans="1:6" x14ac:dyDescent="0.25">
      <c r="A10" s="54">
        <v>42825</v>
      </c>
      <c r="C10" s="55">
        <v>6788383.7999999998</v>
      </c>
      <c r="D10" s="56">
        <v>0</v>
      </c>
    </row>
    <row r="11" spans="1:6" x14ac:dyDescent="0.25">
      <c r="A11" s="52"/>
      <c r="D11" s="56"/>
    </row>
    <row r="12" spans="1:6" x14ac:dyDescent="0.25">
      <c r="A12" s="52"/>
      <c r="D12" s="56"/>
    </row>
    <row r="13" spans="1:6" x14ac:dyDescent="0.25">
      <c r="A13" s="57"/>
      <c r="B13" s="58"/>
      <c r="C13" s="58"/>
      <c r="D13" s="59"/>
    </row>
    <row r="14" spans="1:6" x14ac:dyDescent="0.25">
      <c r="E14" s="60"/>
    </row>
    <row r="15" spans="1:6" x14ac:dyDescent="0.25">
      <c r="E15" s="60"/>
    </row>
    <row r="16" spans="1:6" x14ac:dyDescent="0.25">
      <c r="A16" s="47" t="s">
        <v>52</v>
      </c>
      <c r="D16" s="61"/>
      <c r="F16" s="6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workbookViewId="0">
      <selection activeCell="I4" sqref="I4"/>
    </sheetView>
  </sheetViews>
  <sheetFormatPr defaultRowHeight="15" x14ac:dyDescent="0.25"/>
  <sheetData>
    <row r="1" spans="1:11" ht="18" x14ac:dyDescent="0.25">
      <c r="A1" s="63" t="s">
        <v>35</v>
      </c>
      <c r="I1" s="64" t="s">
        <v>36</v>
      </c>
      <c r="J1" s="64" t="s">
        <v>37</v>
      </c>
      <c r="K1" s="64"/>
    </row>
    <row r="2" spans="1:11" ht="18" x14ac:dyDescent="0.25">
      <c r="A2" s="63"/>
    </row>
    <row r="3" spans="1:11" ht="15.75" x14ac:dyDescent="0.25">
      <c r="A3" s="65" t="s">
        <v>38</v>
      </c>
      <c r="E3" s="66" t="s">
        <v>39</v>
      </c>
      <c r="I3" s="75" t="s">
        <v>54</v>
      </c>
      <c r="J3" s="65" t="s">
        <v>40</v>
      </c>
      <c r="K3" s="65"/>
    </row>
    <row r="5" spans="1:11" x14ac:dyDescent="0.25">
      <c r="A5" s="65"/>
    </row>
    <row r="6" spans="1:11" ht="15.75" x14ac:dyDescent="0.25">
      <c r="A6" s="65"/>
      <c r="E6" s="66"/>
      <c r="I6" s="65"/>
      <c r="J6" s="65"/>
      <c r="K6" s="65"/>
    </row>
    <row r="8" spans="1:11" x14ac:dyDescent="0.25">
      <c r="A8" s="65"/>
      <c r="E8" s="65"/>
    </row>
    <row r="10" spans="1:11" x14ac:dyDescent="0.25">
      <c r="A10" s="65"/>
    </row>
    <row r="11" spans="1:11" x14ac:dyDescent="0.25">
      <c r="A11" s="65"/>
      <c r="E11" s="65"/>
    </row>
    <row r="13" spans="1:11" x14ac:dyDescent="0.25">
      <c r="A13" s="6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workbookViewId="0">
      <selection activeCell="K19" sqref="K19"/>
    </sheetView>
  </sheetViews>
  <sheetFormatPr defaultRowHeight="15" x14ac:dyDescent="0.25"/>
  <sheetData>
    <row r="1" spans="1:8" ht="15.75" x14ac:dyDescent="0.25">
      <c r="A1" s="66" t="s">
        <v>41</v>
      </c>
    </row>
    <row r="3" spans="1:8" x14ac:dyDescent="0.25">
      <c r="A3" s="67" t="s">
        <v>51</v>
      </c>
      <c r="B3" s="68"/>
      <c r="C3" s="68"/>
      <c r="D3" s="68"/>
      <c r="E3" s="68"/>
      <c r="F3" s="68"/>
      <c r="G3" s="68"/>
      <c r="H3" s="69"/>
    </row>
    <row r="4" spans="1:8" x14ac:dyDescent="0.25">
      <c r="A4" s="52"/>
      <c r="H4" s="56"/>
    </row>
    <row r="5" spans="1:8" x14ac:dyDescent="0.25">
      <c r="A5" s="70" t="s">
        <v>42</v>
      </c>
      <c r="H5" s="56"/>
    </row>
    <row r="6" spans="1:8" x14ac:dyDescent="0.25">
      <c r="A6" s="70" t="s">
        <v>43</v>
      </c>
      <c r="H6" s="56"/>
    </row>
    <row r="7" spans="1:8" x14ac:dyDescent="0.25">
      <c r="A7" s="70" t="s">
        <v>44</v>
      </c>
      <c r="H7" s="56"/>
    </row>
    <row r="8" spans="1:8" x14ac:dyDescent="0.25">
      <c r="A8" s="70" t="s">
        <v>45</v>
      </c>
      <c r="H8" s="56"/>
    </row>
    <row r="9" spans="1:8" x14ac:dyDescent="0.25">
      <c r="A9" s="71"/>
      <c r="H9" s="56"/>
    </row>
    <row r="10" spans="1:8" x14ac:dyDescent="0.25">
      <c r="A10" s="70" t="s">
        <v>46</v>
      </c>
      <c r="C10" s="65" t="s">
        <v>47</v>
      </c>
      <c r="H10" s="56"/>
    </row>
    <row r="11" spans="1:8" x14ac:dyDescent="0.25">
      <c r="A11" s="71"/>
      <c r="H11" s="56"/>
    </row>
    <row r="12" spans="1:8" x14ac:dyDescent="0.25">
      <c r="A12" s="70" t="s">
        <v>48</v>
      </c>
      <c r="C12" s="65" t="s">
        <v>47</v>
      </c>
      <c r="H12" s="56"/>
    </row>
    <row r="13" spans="1:8" x14ac:dyDescent="0.25">
      <c r="A13" s="72"/>
      <c r="B13" s="58"/>
      <c r="C13" s="58"/>
      <c r="D13" s="58"/>
      <c r="E13" s="58"/>
      <c r="F13" s="58"/>
      <c r="G13" s="58"/>
      <c r="H13" s="59"/>
    </row>
    <row r="15" spans="1:8" x14ac:dyDescent="0.25">
      <c r="A15" s="73" t="s">
        <v>53</v>
      </c>
      <c r="B15" s="68"/>
      <c r="C15" s="68"/>
      <c r="D15" s="68"/>
      <c r="E15" s="68"/>
      <c r="F15" s="68"/>
      <c r="G15" s="68"/>
      <c r="H15" s="69"/>
    </row>
    <row r="16" spans="1:8" x14ac:dyDescent="0.25">
      <c r="A16" s="71"/>
      <c r="H16" s="56"/>
    </row>
    <row r="17" spans="1:8" x14ac:dyDescent="0.25">
      <c r="A17" s="52" t="s">
        <v>49</v>
      </c>
      <c r="H17" s="56"/>
    </row>
    <row r="18" spans="1:8" x14ac:dyDescent="0.25">
      <c r="A18" s="71"/>
      <c r="H18" s="56"/>
    </row>
    <row r="19" spans="1:8" x14ac:dyDescent="0.25">
      <c r="A19" s="70" t="s">
        <v>42</v>
      </c>
      <c r="H19" s="56"/>
    </row>
    <row r="20" spans="1:8" x14ac:dyDescent="0.25">
      <c r="A20" s="70" t="s">
        <v>43</v>
      </c>
      <c r="H20" s="56"/>
    </row>
    <row r="21" spans="1:8" x14ac:dyDescent="0.25">
      <c r="A21" s="70" t="s">
        <v>44</v>
      </c>
      <c r="H21" s="56"/>
    </row>
    <row r="22" spans="1:8" x14ac:dyDescent="0.25">
      <c r="A22" s="70" t="s">
        <v>45</v>
      </c>
      <c r="H22" s="56"/>
    </row>
    <row r="23" spans="1:8" x14ac:dyDescent="0.25">
      <c r="A23" s="71"/>
      <c r="H23" s="56"/>
    </row>
    <row r="24" spans="1:8" x14ac:dyDescent="0.25">
      <c r="A24" s="70" t="s">
        <v>46</v>
      </c>
      <c r="C24" s="65" t="s">
        <v>47</v>
      </c>
      <c r="H24" s="56"/>
    </row>
    <row r="25" spans="1:8" x14ac:dyDescent="0.25">
      <c r="A25" s="71"/>
      <c r="H25" s="56"/>
    </row>
    <row r="26" spans="1:8" x14ac:dyDescent="0.25">
      <c r="A26" s="70" t="s">
        <v>50</v>
      </c>
      <c r="C26" s="65" t="s">
        <v>47</v>
      </c>
      <c r="H26" s="56"/>
    </row>
    <row r="27" spans="1:8" x14ac:dyDescent="0.25">
      <c r="A27" s="72"/>
      <c r="B27" s="58"/>
      <c r="C27" s="58"/>
      <c r="D27" s="58"/>
      <c r="E27" s="58"/>
      <c r="F27" s="58"/>
      <c r="G27" s="58"/>
      <c r="H27" s="59"/>
    </row>
  </sheetData>
  <sheetProtection password="F4F5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L9" sqref="L9"/>
    </sheetView>
  </sheetViews>
  <sheetFormatPr defaultRowHeight="15" x14ac:dyDescent="0.25"/>
  <sheetData/>
  <sheetProtection password="F4F5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SHG</vt:lpstr>
      <vt:lpstr>Bond Liability &amp; Cash Flow</vt:lpstr>
      <vt:lpstr>Issuer Bank Account - Rating</vt:lpstr>
      <vt:lpstr>Contact Details</vt:lpstr>
      <vt:lpstr>Payment Priority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hfc-ian</dc:creator>
  <cp:lastModifiedBy>Ian Lloyd</cp:lastModifiedBy>
  <cp:lastPrinted>2022-11-03T15:37:25Z</cp:lastPrinted>
  <dcterms:created xsi:type="dcterms:W3CDTF">2012-11-13T12:43:07Z</dcterms:created>
  <dcterms:modified xsi:type="dcterms:W3CDTF">2025-04-30T11:15:19Z</dcterms:modified>
</cp:coreProperties>
</file>