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tabRatio="884" activeTab="0"/>
  </bookViews>
  <sheets>
    <sheet name="Mar 24" sheetId="1" r:id="rId1"/>
    <sheet name="Sep 23" sheetId="2" r:id="rId2"/>
    <sheet name="Mar 23" sheetId="3" r:id="rId3"/>
    <sheet name="Sep 22" sheetId="4" r:id="rId4"/>
    <sheet name="Mar 22" sheetId="5" r:id="rId5"/>
    <sheet name="Sep 21" sheetId="6" r:id="rId6"/>
    <sheet name="Mar 21" sheetId="7" r:id="rId7"/>
    <sheet name="Sep 20" sheetId="8" r:id="rId8"/>
    <sheet name="Mar 20" sheetId="9" r:id="rId9"/>
    <sheet name="Sep 19" sheetId="10" r:id="rId10"/>
    <sheet name="Mar 19" sheetId="11" r:id="rId11"/>
    <sheet name="Sep 18" sheetId="12" r:id="rId12"/>
    <sheet name="Mar 18" sheetId="13" r:id="rId13"/>
    <sheet name="Sep 17" sheetId="14" r:id="rId14"/>
    <sheet name="Mar 17" sheetId="15" r:id="rId15"/>
    <sheet name="Sep 16" sheetId="16" r:id="rId16"/>
    <sheet name="Mar 16" sheetId="17" r:id="rId17"/>
    <sheet name="Sep 15" sheetId="18" r:id="rId18"/>
    <sheet name="Mar 15" sheetId="19" r:id="rId19"/>
    <sheet name="Sep 14" sheetId="20" r:id="rId20"/>
    <sheet name="Mar 14" sheetId="21" r:id="rId21"/>
    <sheet name="Sep 13" sheetId="22" r:id="rId22"/>
    <sheet name="Mar 13" sheetId="23" r:id="rId23"/>
    <sheet name="Sep 12" sheetId="24" r:id="rId24"/>
    <sheet name="Mar 12" sheetId="25" r:id="rId25"/>
    <sheet name="Sep 11" sheetId="26" r:id="rId26"/>
    <sheet name="Mar 11" sheetId="27" r:id="rId27"/>
    <sheet name="Sep 10" sheetId="28" r:id="rId28"/>
    <sheet name="Mar 10" sheetId="29" r:id="rId29"/>
    <sheet name="Sep 09" sheetId="30" r:id="rId30"/>
    <sheet name="Mar 09" sheetId="31" r:id="rId31"/>
    <sheet name="Sep 08" sheetId="32" r:id="rId32"/>
    <sheet name="Mar 08" sheetId="33" r:id="rId33"/>
    <sheet name="Sep 07" sheetId="34" r:id="rId34"/>
    <sheet name="Mar 07" sheetId="35" r:id="rId35"/>
    <sheet name="Sep 06" sheetId="36" r:id="rId36"/>
    <sheet name="Mar 06" sheetId="37" r:id="rId37"/>
    <sheet name="Sep 05 " sheetId="38" r:id="rId38"/>
    <sheet name="Mar 05" sheetId="39" r:id="rId39"/>
    <sheet name="Sep 04" sheetId="40" r:id="rId40"/>
    <sheet name="Mar 04" sheetId="41" r:id="rId41"/>
  </sheets>
  <definedNames>
    <definedName name="_xlnm.Print_Area" localSheetId="40">'Mar 04'!$A$1:$E$48</definedName>
    <definedName name="_xlnm.Print_Area" localSheetId="30">'Mar 09'!$A$1:$E$43</definedName>
    <definedName name="_xlnm.Print_Area" localSheetId="28">'Mar 10'!$A$1:$E$43</definedName>
    <definedName name="_xlnm.Print_Area" localSheetId="26">'Mar 11'!$A$1:$E$43</definedName>
    <definedName name="_xlnm.Print_Area" localSheetId="24">'Mar 12'!$A$1:$E$43</definedName>
    <definedName name="_xlnm.Print_Area" localSheetId="22">'Mar 13'!$A$1:$E$43</definedName>
    <definedName name="_xlnm.Print_Area" localSheetId="20">'Mar 14'!$A$1:$E$43</definedName>
    <definedName name="_xlnm.Print_Area" localSheetId="18">'Mar 15'!$A$1:$E$43</definedName>
    <definedName name="_xlnm.Print_Area" localSheetId="16">'Mar 16'!$A$1:$D$43</definedName>
    <definedName name="_xlnm.Print_Area" localSheetId="14">'Mar 17'!$A$1:$D$43</definedName>
    <definedName name="_xlnm.Print_Area" localSheetId="12">'Mar 18'!$A$1:$D$43</definedName>
    <definedName name="_xlnm.Print_Area" localSheetId="10">'Mar 19'!$A$1:$D$43</definedName>
    <definedName name="_xlnm.Print_Area" localSheetId="8">'Mar 20'!$A$1:$D$43</definedName>
    <definedName name="_xlnm.Print_Area" localSheetId="6">'Mar 21'!$A$1:$D$43</definedName>
    <definedName name="_xlnm.Print_Area" localSheetId="4">'Mar 22'!$A$1:$D$43</definedName>
    <definedName name="_xlnm.Print_Area" localSheetId="2">'Mar 23'!$A$1:$D$43</definedName>
    <definedName name="_xlnm.Print_Area" localSheetId="0">'Mar 24'!$A$1:$D$43</definedName>
    <definedName name="_xlnm.Print_Area" localSheetId="29">'Sep 09'!$A$1:$E$43</definedName>
    <definedName name="_xlnm.Print_Area" localSheetId="27">'Sep 10'!$A$1:$E$43</definedName>
    <definedName name="_xlnm.Print_Area" localSheetId="25">'Sep 11'!$A$1:$E$43</definedName>
    <definedName name="_xlnm.Print_Area" localSheetId="23">'Sep 12'!$A$1:$E$43</definedName>
    <definedName name="_xlnm.Print_Area" localSheetId="21">'Sep 13'!$A$1:$E$43</definedName>
    <definedName name="_xlnm.Print_Area" localSheetId="19">'Sep 14'!$A$1:$E$43</definedName>
    <definedName name="_xlnm.Print_Area" localSheetId="17">'Sep 15'!$A$1:$D$43</definedName>
    <definedName name="_xlnm.Print_Area" localSheetId="15">'Sep 16'!$A$1:$D$43</definedName>
    <definedName name="_xlnm.Print_Area" localSheetId="13">'Sep 17'!$A$1:$D$43</definedName>
    <definedName name="_xlnm.Print_Area" localSheetId="11">'Sep 18'!$A$1:$D$43</definedName>
    <definedName name="_xlnm.Print_Area" localSheetId="9">'Sep 19'!$A$1:$D$43</definedName>
    <definedName name="_xlnm.Print_Area" localSheetId="7">'Sep 20'!$A$1:$D$43</definedName>
    <definedName name="_xlnm.Print_Area" localSheetId="5">'Sep 21'!$A$1:$D$43</definedName>
    <definedName name="_xlnm.Print_Area" localSheetId="3">'Sep 22'!$A$1:$D$43</definedName>
    <definedName name="_xlnm.Print_Area" localSheetId="1">'Sep 23'!$A$1:$D$43</definedName>
  </definedNames>
  <calcPr fullCalcOnLoad="1"/>
</workbook>
</file>

<file path=xl/sharedStrings.xml><?xml version="1.0" encoding="utf-8"?>
<sst xmlns="http://schemas.openxmlformats.org/spreadsheetml/2006/main" count="2251" uniqueCount="79">
  <si>
    <t>Housing Association</t>
  </si>
  <si>
    <t>Hermitage Ha Ltd</t>
  </si>
  <si>
    <t>Maidenhead &amp; District HA Ltd</t>
  </si>
  <si>
    <t>North Hertfordshire HA Ltd</t>
  </si>
  <si>
    <t>Pavilion HA Ltd</t>
  </si>
  <si>
    <t>Principal Outstanding</t>
  </si>
  <si>
    <t>Total No of Units</t>
  </si>
  <si>
    <t>No of Units Apportioned</t>
  </si>
  <si>
    <t>Security %</t>
  </si>
  <si>
    <t>MPL Gross Annual Income Per £100</t>
  </si>
  <si>
    <t>MPL Gross Annual Income</t>
  </si>
  <si>
    <t>GAI Received All Units</t>
  </si>
  <si>
    <t>GAI Received Apportioned Units</t>
  </si>
  <si>
    <t>MPL Test Passed</t>
  </si>
  <si>
    <t>Pass %</t>
  </si>
  <si>
    <t>Annual Expenditure</t>
  </si>
  <si>
    <t>MPL Net Annual Income Per £100</t>
  </si>
  <si>
    <t>MPL Net Annual Income</t>
  </si>
  <si>
    <t>NAI Received All Units</t>
  </si>
  <si>
    <t>NAI Received Apportioned Units</t>
  </si>
  <si>
    <t>GAI Receivable (prior 6 months) All Units</t>
  </si>
  <si>
    <t>GAI Received (prior 6 months) All Units</t>
  </si>
  <si>
    <t>GAI Receivable (prior 6 months) Apportioned Units</t>
  </si>
  <si>
    <t>GAI Received (prior 6 months) Apportioned Units</t>
  </si>
  <si>
    <t>GAI Received as % of GAI Receivable</t>
  </si>
  <si>
    <t>Minimum Performance Level</t>
  </si>
  <si>
    <t>Test Passed</t>
  </si>
  <si>
    <t>GAI Received as % of MPL for GAI</t>
  </si>
  <si>
    <t>Minimum Debt Service Reserve</t>
  </si>
  <si>
    <t>Actual Debt Service Reserve</t>
  </si>
  <si>
    <t>Minimum %</t>
  </si>
  <si>
    <t>Actual as % of Minimum</t>
  </si>
  <si>
    <t>Test Date: 31-Mar-2004</t>
  </si>
  <si>
    <t>TEST NOT REQUIRED</t>
  </si>
  <si>
    <t>Test Date: 30-Sep2004</t>
  </si>
  <si>
    <t xml:space="preserve"> </t>
  </si>
  <si>
    <t>Pass</t>
  </si>
  <si>
    <t>Test Date: 31-Mar-05</t>
  </si>
  <si>
    <t>Maidenhead &amp; District</t>
  </si>
  <si>
    <t>Test Date: 30-Sep-05</t>
  </si>
  <si>
    <t>Test Date: 31-Mar-06</t>
  </si>
  <si>
    <t>Test Date: 30-Sep-06</t>
  </si>
  <si>
    <t>Test Date: 31-Mar-07</t>
  </si>
  <si>
    <t>Test Date: 30-Sep-07</t>
  </si>
  <si>
    <t>Test Date: 31-Mar-08</t>
  </si>
  <si>
    <t>Test Date: 30-Sep-08</t>
  </si>
  <si>
    <t>Test Date: 30-Sep-09</t>
  </si>
  <si>
    <t>Test Date: 31-Mar-09</t>
  </si>
  <si>
    <t>Test Date: 31-Mar-10</t>
  </si>
  <si>
    <t>Test Date: 30-September-10</t>
  </si>
  <si>
    <t>Test Date: 31st March 2011</t>
  </si>
  <si>
    <t>Test Date: 30-September-11</t>
  </si>
  <si>
    <t>Test Date: 31-March-12</t>
  </si>
  <si>
    <t>Test Date: 30-September-12</t>
  </si>
  <si>
    <t>Test Date: 31-March-13</t>
  </si>
  <si>
    <t>Test Date: 30-September-13</t>
  </si>
  <si>
    <t>Test Date: 31-March-14</t>
  </si>
  <si>
    <t>Test Date: 30-September-14</t>
  </si>
  <si>
    <t>Test Date: 31-March-15</t>
  </si>
  <si>
    <t>Test Date: 30-September-15</t>
  </si>
  <si>
    <t>Test Date: 30-September-16</t>
  </si>
  <si>
    <t>Test Date: 31-March-17</t>
  </si>
  <si>
    <t>Test Date: 30-September-2017</t>
  </si>
  <si>
    <t>Test Date: 31-March-2018</t>
  </si>
  <si>
    <t>Test Date: 30-September-18</t>
  </si>
  <si>
    <t>Test Date: 31-March-19</t>
  </si>
  <si>
    <t>Test Date: 30-September-19</t>
  </si>
  <si>
    <t>Test Date: 31-March-20</t>
  </si>
  <si>
    <t>Test Date: 30-September-20</t>
  </si>
  <si>
    <t>Guinness</t>
  </si>
  <si>
    <t>Settle Group</t>
  </si>
  <si>
    <t>Vivid Homes</t>
  </si>
  <si>
    <t>Test Date: 31-March-2021</t>
  </si>
  <si>
    <t>Test Date: 30-September-2021</t>
  </si>
  <si>
    <t>Test Date: 31-March-2022</t>
  </si>
  <si>
    <t>Test Date: 30-September-22</t>
  </si>
  <si>
    <t>Test Date: 31-March-23</t>
  </si>
  <si>
    <t>Test Date: 30-September-23</t>
  </si>
  <si>
    <t>Test Date: 31-March-24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</si>
</sst>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#,##0.0000"/>
    <numFmt numFmtId="182" formatCode="0.0000%"/>
    <numFmt numFmtId="183" formatCode="0.000%"/>
    <numFmt numFmtId="184" formatCode="0.0%"/>
    <numFmt numFmtId="185" formatCode="&quot;£&quot;#,##0.0000_);\(&quot;£&quot;#,##0.0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0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 horizontal="right"/>
    </xf>
    <xf numFmtId="10" fontId="6" fillId="33" borderId="0" xfId="0" applyNumberFormat="1" applyFont="1" applyFill="1" applyAlignment="1">
      <alignment horizontal="right"/>
    </xf>
    <xf numFmtId="1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horizontal="right"/>
    </xf>
    <xf numFmtId="181" fontId="6" fillId="33" borderId="0" xfId="0" applyNumberFormat="1" applyFont="1" applyFill="1" applyAlignment="1">
      <alignment/>
    </xf>
    <xf numFmtId="9" fontId="6" fillId="33" borderId="0" xfId="59" applyFont="1" applyFill="1" applyAlignment="1">
      <alignment/>
    </xf>
    <xf numFmtId="9" fontId="6" fillId="33" borderId="0" xfId="59" applyFont="1" applyFill="1" applyAlignment="1">
      <alignment horizontal="right"/>
    </xf>
    <xf numFmtId="10" fontId="6" fillId="33" borderId="0" xfId="59" applyNumberFormat="1" applyFont="1" applyFill="1" applyAlignment="1">
      <alignment/>
    </xf>
    <xf numFmtId="10" fontId="6" fillId="33" borderId="0" xfId="59" applyNumberFormat="1" applyFont="1" applyFill="1" applyAlignment="1">
      <alignment horizontal="right"/>
    </xf>
    <xf numFmtId="181" fontId="6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176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 horizontal="right"/>
    </xf>
    <xf numFmtId="10" fontId="6" fillId="33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 horizontal="right"/>
    </xf>
    <xf numFmtId="10" fontId="6" fillId="33" borderId="10" xfId="59" applyNumberFormat="1" applyFont="1" applyFill="1" applyBorder="1" applyAlignment="1">
      <alignment/>
    </xf>
    <xf numFmtId="10" fontId="6" fillId="33" borderId="10" xfId="59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3" fontId="6" fillId="33" borderId="0" xfId="0" applyNumberFormat="1" applyFont="1" applyFill="1" applyAlignment="1">
      <alignment vertical="center" textRotation="255"/>
    </xf>
    <xf numFmtId="3" fontId="6" fillId="33" borderId="11" xfId="0" applyNumberFormat="1" applyFont="1" applyFill="1" applyBorder="1" applyAlignment="1">
      <alignment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419100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38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2</xdr:col>
      <xdr:colOff>38100</xdr:colOff>
      <xdr:row>5</xdr:row>
      <xdr:rowOff>142875</xdr:rowOff>
    </xdr:to>
    <xdr:pic>
      <xdr:nvPicPr>
        <xdr:cNvPr id="1" name="Picture 3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33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0</xdr:colOff>
      <xdr:row>4</xdr:row>
      <xdr:rowOff>28575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tabSelected="1" zoomScalePageLayoutView="0" workbookViewId="0" topLeftCell="A3">
      <selection activeCell="S29" sqref="S29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78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64036361</v>
      </c>
      <c r="D11" s="7">
        <v>75000000</v>
      </c>
    </row>
    <row r="12" spans="1:4" s="9" customFormat="1" ht="12.75">
      <c r="A12" s="9" t="s">
        <v>6</v>
      </c>
      <c r="B12" s="7">
        <v>3463</v>
      </c>
      <c r="C12" s="7">
        <v>2255</v>
      </c>
      <c r="D12" s="7">
        <v>2155</v>
      </c>
    </row>
    <row r="13" spans="1:4" s="15" customFormat="1" ht="12.75">
      <c r="A13" s="15" t="s">
        <v>7</v>
      </c>
      <c r="B13" s="7">
        <v>1523</v>
      </c>
      <c r="C13" s="7">
        <v>2255</v>
      </c>
      <c r="D13" s="7">
        <v>2155</v>
      </c>
    </row>
    <row r="14" spans="1:4" s="10" customFormat="1" ht="12.75">
      <c r="A14" s="10" t="s">
        <v>8</v>
      </c>
      <c r="B14" s="14">
        <v>0.4397920877851574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10.75769177160339</v>
      </c>
      <c r="C15" s="23">
        <v>10.75769177160339</v>
      </c>
      <c r="D15" s="23">
        <v>10.75769177160339</v>
      </c>
    </row>
    <row r="16" spans="1:4" s="8" customFormat="1" ht="12.75">
      <c r="A16" s="8" t="s">
        <v>10</v>
      </c>
      <c r="B16" s="7">
        <v>4840961.3</v>
      </c>
      <c r="C16" s="7">
        <v>6888834.34</v>
      </c>
      <c r="D16" s="7">
        <v>8068268.83</v>
      </c>
    </row>
    <row r="17" spans="1:4" s="8" customFormat="1" ht="12.75">
      <c r="A17" s="8" t="s">
        <v>11</v>
      </c>
      <c r="B17" s="7">
        <v>21371945</v>
      </c>
      <c r="C17" s="7">
        <v>14123285</v>
      </c>
      <c r="D17" s="7">
        <v>14470939</v>
      </c>
    </row>
    <row r="18" spans="1:4" s="8" customFormat="1" ht="12.75">
      <c r="A18" s="8" t="s">
        <v>12</v>
      </c>
      <c r="B18" s="7">
        <v>9522406.311579555</v>
      </c>
      <c r="C18" s="7">
        <v>14123285</v>
      </c>
      <c r="D18" s="7">
        <v>14470939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1.9670486338280695</v>
      </c>
      <c r="C20" s="14">
        <v>2.050170508237247</v>
      </c>
      <c r="D20" s="14">
        <v>1.7935618290497641</v>
      </c>
    </row>
    <row r="21" spans="1:4" s="8" customFormat="1" ht="12.75">
      <c r="A21" s="24" t="s">
        <v>15</v>
      </c>
      <c r="B21" s="25">
        <v>7220355</v>
      </c>
      <c r="C21" s="25">
        <v>6988448</v>
      </c>
      <c r="D21" s="25">
        <v>7133453</v>
      </c>
    </row>
    <row r="22" spans="1:4" s="12" customFormat="1" ht="12.75">
      <c r="A22" s="26" t="s">
        <v>16</v>
      </c>
      <c r="B22" s="27">
        <v>8.748725235942517</v>
      </c>
      <c r="C22" s="27">
        <v>8.748725235942517</v>
      </c>
      <c r="D22" s="27">
        <v>8.748725235942517</v>
      </c>
    </row>
    <row r="23" spans="1:4" s="8" customFormat="1" ht="12.75">
      <c r="A23" s="8" t="s">
        <v>17</v>
      </c>
      <c r="B23" s="7">
        <v>3936926.36</v>
      </c>
      <c r="C23" s="7">
        <v>5602365.27</v>
      </c>
      <c r="D23" s="7">
        <v>6561543.93</v>
      </c>
    </row>
    <row r="24" spans="1:4" s="8" customFormat="1" ht="12.75">
      <c r="A24" s="8" t="s">
        <v>18</v>
      </c>
      <c r="B24" s="7">
        <v>14151590</v>
      </c>
      <c r="C24" s="7">
        <v>7134837</v>
      </c>
      <c r="D24" s="7">
        <v>7337486</v>
      </c>
    </row>
    <row r="25" spans="1:4" s="8" customFormat="1" ht="12.75">
      <c r="A25" s="8" t="s">
        <v>19</v>
      </c>
      <c r="B25" s="7">
        <v>6346951.311579555</v>
      </c>
      <c r="C25" s="7">
        <v>7134837</v>
      </c>
      <c r="D25" s="7">
        <v>7337486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1.6121590121842044</v>
      </c>
      <c r="C27" s="14">
        <v>1.273540131023981</v>
      </c>
      <c r="D27" s="14">
        <v>1.118256019966935</v>
      </c>
    </row>
    <row r="28" spans="1:4" s="8" customFormat="1" ht="12.75">
      <c r="A28" s="24" t="s">
        <v>20</v>
      </c>
      <c r="B28" s="25">
        <v>10684627</v>
      </c>
      <c r="C28" s="25">
        <v>13893977</v>
      </c>
      <c r="D28" s="25">
        <v>7126230</v>
      </c>
    </row>
    <row r="29" spans="1:4" s="8" customFormat="1" ht="12.75">
      <c r="A29" s="8" t="s">
        <v>21</v>
      </c>
      <c r="B29" s="7">
        <v>10621287</v>
      </c>
      <c r="C29" s="7">
        <v>14072661</v>
      </c>
      <c r="D29" s="7">
        <v>6800380</v>
      </c>
    </row>
    <row r="30" spans="1:4" s="8" customFormat="1" ht="12.75">
      <c r="A30" s="8" t="s">
        <v>22</v>
      </c>
      <c r="B30" s="7">
        <v>4699014.415535662</v>
      </c>
      <c r="C30" s="7">
        <v>13893977</v>
      </c>
      <c r="D30" s="7">
        <v>7126230</v>
      </c>
    </row>
    <row r="31" spans="1:4" s="8" customFormat="1" ht="12.75">
      <c r="A31" s="8" t="s">
        <v>23</v>
      </c>
      <c r="B31" s="7">
        <v>4671157.984695351</v>
      </c>
      <c r="C31" s="7">
        <v>14072661</v>
      </c>
      <c r="D31" s="7">
        <v>6800380</v>
      </c>
    </row>
    <row r="32" spans="1:4" s="10" customFormat="1" ht="12.75">
      <c r="A32" s="28" t="s">
        <v>24</v>
      </c>
      <c r="B32" s="29">
        <v>1.1045242852183796</v>
      </c>
      <c r="C32" s="29">
        <v>1.0128605366195726</v>
      </c>
      <c r="D32" s="29">
        <v>0.9542745603215165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2.0314181833853846</v>
      </c>
      <c r="C35" s="31">
        <v>4.085643609772158</v>
      </c>
      <c r="D35" s="31">
        <v>1.6857098203556016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3270097</v>
      </c>
      <c r="C39" s="7">
        <v>6135897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1.1010427609427609</v>
      </c>
      <c r="C41" s="21">
        <v>1.0747776490140466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66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3473</v>
      </c>
      <c r="C12" s="7">
        <v>7673</v>
      </c>
      <c r="D12" s="7">
        <v>2159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2159</v>
      </c>
    </row>
    <row r="14" spans="1:4" s="10" customFormat="1" ht="12.75">
      <c r="A14" s="10" t="s">
        <v>8</v>
      </c>
      <c r="B14" s="14">
        <v>0.438525770227469</v>
      </c>
      <c r="C14" s="14">
        <v>0.3512315912941483</v>
      </c>
      <c r="D14" s="14">
        <v>1</v>
      </c>
    </row>
    <row r="15" spans="1:4" s="17" customFormat="1" ht="12.75">
      <c r="A15" s="22" t="s">
        <v>9</v>
      </c>
      <c r="B15" s="23">
        <v>10.286625162593172</v>
      </c>
      <c r="C15" s="23">
        <v>10.286625162593172</v>
      </c>
      <c r="D15" s="23">
        <v>10.286625162593172</v>
      </c>
    </row>
    <row r="16" spans="1:4" s="8" customFormat="1" ht="12.75">
      <c r="A16" s="8" t="s">
        <v>10</v>
      </c>
      <c r="B16" s="7">
        <v>4628981.32</v>
      </c>
      <c r="C16" s="7">
        <v>8881097.84</v>
      </c>
      <c r="D16" s="7">
        <v>7714968.87</v>
      </c>
    </row>
    <row r="17" spans="1:4" s="8" customFormat="1" ht="12.75">
      <c r="A17" s="8" t="s">
        <v>11</v>
      </c>
      <c r="B17" s="7">
        <v>18535345</v>
      </c>
      <c r="C17" s="7">
        <v>40492235</v>
      </c>
      <c r="D17" s="7">
        <v>12373495</v>
      </c>
    </row>
    <row r="18" spans="1:4" s="8" customFormat="1" ht="12.75">
      <c r="A18" s="8" t="s">
        <v>12</v>
      </c>
      <c r="B18" s="7">
        <v>8251420.442556866</v>
      </c>
      <c r="C18" s="7">
        <v>14451460.134106608</v>
      </c>
      <c r="D18" s="7">
        <v>12373495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1.7825564356688453</v>
      </c>
      <c r="C20" s="14">
        <v>1.6272155080893251</v>
      </c>
      <c r="D20" s="14">
        <v>1.603829543384794</v>
      </c>
    </row>
    <row r="21" spans="1:4" s="8" customFormat="1" ht="12.75">
      <c r="A21" s="24" t="s">
        <v>15</v>
      </c>
      <c r="B21" s="25">
        <v>4179557</v>
      </c>
      <c r="C21" s="25">
        <v>18044298</v>
      </c>
      <c r="D21" s="25">
        <v>5320758</v>
      </c>
    </row>
    <row r="22" spans="1:4" s="12" customFormat="1" ht="12.75">
      <c r="A22" s="26" t="s">
        <v>16</v>
      </c>
      <c r="B22" s="27">
        <v>8.36562889728963</v>
      </c>
      <c r="C22" s="27">
        <v>8.36562889728963</v>
      </c>
      <c r="D22" s="27">
        <v>8.36562889728963</v>
      </c>
    </row>
    <row r="23" spans="1:4" s="8" customFormat="1" ht="12.75">
      <c r="A23" s="8" t="s">
        <v>17</v>
      </c>
      <c r="B23" s="7">
        <v>3764533</v>
      </c>
      <c r="C23" s="7">
        <v>7222579.56</v>
      </c>
      <c r="D23" s="7">
        <v>6274221.67</v>
      </c>
    </row>
    <row r="24" spans="1:4" s="8" customFormat="1" ht="12.75">
      <c r="A24" s="8" t="s">
        <v>18</v>
      </c>
      <c r="B24" s="7">
        <v>14478983</v>
      </c>
      <c r="C24" s="7">
        <v>22677244</v>
      </c>
      <c r="D24" s="7">
        <v>7052737</v>
      </c>
    </row>
    <row r="25" spans="1:4" s="8" customFormat="1" ht="12.75">
      <c r="A25" s="8" t="s">
        <v>19</v>
      </c>
      <c r="B25" s="7">
        <v>6349407.17218543</v>
      </c>
      <c r="C25" s="7">
        <v>8194272.496285677</v>
      </c>
      <c r="D25" s="7">
        <v>7052737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1.6866387337248552</v>
      </c>
      <c r="C27" s="14">
        <v>1.1345354423877994</v>
      </c>
      <c r="D27" s="14">
        <v>1.124081578711579</v>
      </c>
    </row>
    <row r="28" spans="1:4" s="8" customFormat="1" ht="12.75">
      <c r="A28" s="24" t="s">
        <v>20</v>
      </c>
      <c r="B28" s="25">
        <v>9247458</v>
      </c>
      <c r="C28" s="25">
        <v>40492235</v>
      </c>
      <c r="D28" s="25">
        <v>6178827</v>
      </c>
    </row>
    <row r="29" spans="1:4" s="8" customFormat="1" ht="12.75">
      <c r="A29" s="8" t="s">
        <v>21</v>
      </c>
      <c r="B29" s="7">
        <v>9065038</v>
      </c>
      <c r="C29" s="7">
        <v>41137791</v>
      </c>
      <c r="D29" s="7">
        <v>6146762</v>
      </c>
    </row>
    <row r="30" spans="1:4" s="8" customFormat="1" ht="12.75">
      <c r="A30" s="8" t="s">
        <v>22</v>
      </c>
      <c r="B30" s="7">
        <v>4055248.64209617</v>
      </c>
      <c r="C30" s="7">
        <v>14222152.134106608</v>
      </c>
      <c r="D30" s="7">
        <v>6178827</v>
      </c>
    </row>
    <row r="31" spans="1:4" s="8" customFormat="1" ht="12.75">
      <c r="A31" s="8" t="s">
        <v>23</v>
      </c>
      <c r="B31" s="7">
        <v>3975252.7710912754</v>
      </c>
      <c r="C31" s="7">
        <v>14448891.795256093</v>
      </c>
      <c r="D31" s="7">
        <v>6146762</v>
      </c>
    </row>
    <row r="32" spans="1:4" s="10" customFormat="1" ht="12.75">
      <c r="A32" s="28" t="s">
        <v>24</v>
      </c>
      <c r="B32" s="29">
        <v>1.0891927754031914</v>
      </c>
      <c r="C32" s="29">
        <v>1.015942710991379</v>
      </c>
      <c r="D32" s="29">
        <v>0.9948105036765069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1.8079470673468656</v>
      </c>
      <c r="C35" s="31">
        <v>3.253852632988467</v>
      </c>
      <c r="D35" s="31">
        <v>1.593463850230675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4278228</v>
      </c>
      <c r="C39" s="7">
        <v>7736154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1.440480808080808</v>
      </c>
      <c r="C41" s="21">
        <v>1.3550822982410906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65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3475</v>
      </c>
      <c r="C12" s="7">
        <v>7693</v>
      </c>
      <c r="D12" s="7">
        <v>2160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2160</v>
      </c>
    </row>
    <row r="14" spans="1:4" s="10" customFormat="1" ht="12.75">
      <c r="A14" s="10" t="s">
        <v>8</v>
      </c>
      <c r="B14" s="14">
        <v>0.438273381294964</v>
      </c>
      <c r="C14" s="14">
        <v>0.3503184713375796</v>
      </c>
      <c r="D14" s="14">
        <v>1</v>
      </c>
    </row>
    <row r="15" spans="1:4" s="17" customFormat="1" ht="12.75">
      <c r="A15" s="22" t="s">
        <v>9</v>
      </c>
      <c r="B15" s="23">
        <v>10.18477738870611</v>
      </c>
      <c r="C15" s="23">
        <v>10.18477738870611</v>
      </c>
      <c r="D15" s="23">
        <v>10.18477738870611</v>
      </c>
    </row>
    <row r="16" spans="1:4" s="8" customFormat="1" ht="12.75">
      <c r="A16" s="8" t="s">
        <v>10</v>
      </c>
      <c r="B16" s="7">
        <v>4583149.82</v>
      </c>
      <c r="C16" s="7">
        <v>8793166.17</v>
      </c>
      <c r="D16" s="7">
        <v>7638583.04</v>
      </c>
    </row>
    <row r="17" spans="1:4" s="8" customFormat="1" ht="12.75">
      <c r="A17" s="8" t="s">
        <v>11</v>
      </c>
      <c r="B17" s="7">
        <v>18794944</v>
      </c>
      <c r="C17" s="7">
        <v>42675250</v>
      </c>
      <c r="D17" s="7">
        <v>12511041</v>
      </c>
    </row>
    <row r="18" spans="1:4" s="8" customFormat="1" ht="12.75">
      <c r="A18" s="8" t="s">
        <v>12</v>
      </c>
      <c r="B18" s="7">
        <v>8237323.6581294965</v>
      </c>
      <c r="C18" s="7">
        <v>15179236.343949044</v>
      </c>
      <c r="D18" s="7">
        <v>12511041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1.7973062155165367</v>
      </c>
      <c r="C20" s="14">
        <v>1.7262537805479734</v>
      </c>
      <c r="D20" s="14">
        <v>1.637874581514008</v>
      </c>
    </row>
    <row r="21" spans="1:4" s="8" customFormat="1" ht="12.75">
      <c r="A21" s="24" t="s">
        <v>15</v>
      </c>
      <c r="B21" s="25">
        <v>4031000</v>
      </c>
      <c r="C21" s="25">
        <v>16991068</v>
      </c>
      <c r="D21" s="25">
        <v>4989600</v>
      </c>
    </row>
    <row r="22" spans="1:4" s="12" customFormat="1" ht="12.75">
      <c r="A22" s="26" t="s">
        <v>16</v>
      </c>
      <c r="B22" s="27">
        <v>8.282800888405573</v>
      </c>
      <c r="C22" s="27">
        <v>8.282800888405573</v>
      </c>
      <c r="D22" s="27">
        <v>8.282800888405573</v>
      </c>
    </row>
    <row r="23" spans="1:4" s="8" customFormat="1" ht="12.75">
      <c r="A23" s="8" t="s">
        <v>17</v>
      </c>
      <c r="B23" s="7">
        <v>3727260.4</v>
      </c>
      <c r="C23" s="7">
        <v>7151068.88</v>
      </c>
      <c r="D23" s="7">
        <v>6212100.67</v>
      </c>
    </row>
    <row r="24" spans="1:4" s="8" customFormat="1" ht="12.75">
      <c r="A24" s="8" t="s">
        <v>18</v>
      </c>
      <c r="B24" s="7">
        <v>14763944</v>
      </c>
      <c r="C24" s="7">
        <v>25684182</v>
      </c>
      <c r="D24" s="7">
        <v>7521441</v>
      </c>
    </row>
    <row r="25" spans="1:4" s="8" customFormat="1" ht="12.75">
      <c r="A25" s="8" t="s">
        <v>19</v>
      </c>
      <c r="B25" s="7">
        <v>6470643.6581294965</v>
      </c>
      <c r="C25" s="7">
        <v>9226951.375796178</v>
      </c>
      <c r="D25" s="7">
        <v>7521441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1.736032088911603</v>
      </c>
      <c r="C27" s="14">
        <v>1.2902898196942243</v>
      </c>
      <c r="D27" s="14">
        <v>1.2107725549785722</v>
      </c>
    </row>
    <row r="28" spans="1:4" s="8" customFormat="1" ht="12.75">
      <c r="A28" s="24" t="s">
        <v>20</v>
      </c>
      <c r="B28" s="25">
        <v>9351288</v>
      </c>
      <c r="C28" s="25">
        <v>42675250</v>
      </c>
      <c r="D28" s="25">
        <v>6247600</v>
      </c>
    </row>
    <row r="29" spans="1:4" s="8" customFormat="1" ht="12.75">
      <c r="A29" s="8" t="s">
        <v>21</v>
      </c>
      <c r="B29" s="7">
        <v>9159391</v>
      </c>
      <c r="C29" s="7">
        <v>42144026</v>
      </c>
      <c r="D29" s="7">
        <v>6343482</v>
      </c>
    </row>
    <row r="30" spans="1:4" s="8" customFormat="1" ht="12.75">
      <c r="A30" s="8" t="s">
        <v>22</v>
      </c>
      <c r="B30" s="7">
        <v>4098420.6112230215</v>
      </c>
      <c r="C30" s="7">
        <v>14949928.343949044</v>
      </c>
      <c r="D30" s="7">
        <v>6247600</v>
      </c>
    </row>
    <row r="31" spans="1:4" s="8" customFormat="1" ht="12.75">
      <c r="A31" s="8" t="s">
        <v>23</v>
      </c>
      <c r="B31" s="7">
        <v>4014317.2641726616</v>
      </c>
      <c r="C31" s="7">
        <v>14763830.764331209</v>
      </c>
      <c r="D31" s="7">
        <v>6343482</v>
      </c>
    </row>
    <row r="32" spans="1:4" s="10" customFormat="1" ht="12.75">
      <c r="A32" s="28" t="s">
        <v>24</v>
      </c>
      <c r="B32" s="29">
        <v>1.0883100928033775</v>
      </c>
      <c r="C32" s="29">
        <v>0.9875519416992284</v>
      </c>
      <c r="D32" s="29">
        <v>1.0153470132530893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1.843970756418235</v>
      </c>
      <c r="C35" s="31">
        <v>3.358023828709519</v>
      </c>
      <c r="D35" s="31">
        <v>1.6609054236320773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3999389</v>
      </c>
      <c r="C39" s="7">
        <v>7283998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1.3465956228956228</v>
      </c>
      <c r="C41" s="21">
        <v>1.275881626739011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64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3475</v>
      </c>
      <c r="C12" s="7">
        <v>7693</v>
      </c>
      <c r="D12" s="7">
        <v>2160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2160</v>
      </c>
    </row>
    <row r="14" spans="1:4" s="10" customFormat="1" ht="12.75">
      <c r="A14" s="10" t="s">
        <v>8</v>
      </c>
      <c r="B14" s="14">
        <v>0.438273381294964</v>
      </c>
      <c r="C14" s="14">
        <v>0.3503184713375796</v>
      </c>
      <c r="D14" s="14">
        <v>1</v>
      </c>
    </row>
    <row r="15" spans="1:4" s="17" customFormat="1" ht="12.75">
      <c r="A15" s="22" t="s">
        <v>9</v>
      </c>
      <c r="B15" s="23">
        <v>10.18477738870611</v>
      </c>
      <c r="C15" s="23">
        <v>10.18477738870611</v>
      </c>
      <c r="D15" s="23">
        <v>10.18477738870611</v>
      </c>
    </row>
    <row r="16" spans="1:4" s="8" customFormat="1" ht="12.75">
      <c r="A16" s="8" t="s">
        <v>10</v>
      </c>
      <c r="B16" s="7">
        <v>4583149.82</v>
      </c>
      <c r="C16" s="7">
        <v>8793166.17</v>
      </c>
      <c r="D16" s="7">
        <v>7638583.04</v>
      </c>
    </row>
    <row r="17" spans="1:4" s="8" customFormat="1" ht="12.75">
      <c r="A17" s="8" t="s">
        <v>11</v>
      </c>
      <c r="B17" s="7">
        <v>18794944</v>
      </c>
      <c r="C17" s="7">
        <v>42675250</v>
      </c>
      <c r="D17" s="7">
        <v>12511041</v>
      </c>
    </row>
    <row r="18" spans="1:4" s="8" customFormat="1" ht="12.75">
      <c r="A18" s="8" t="s">
        <v>12</v>
      </c>
      <c r="B18" s="7">
        <v>8237323.6581294965</v>
      </c>
      <c r="C18" s="7">
        <v>15179236.343949044</v>
      </c>
      <c r="D18" s="7">
        <v>12511041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1.7973062155165367</v>
      </c>
      <c r="C20" s="14">
        <v>1.7262537805479734</v>
      </c>
      <c r="D20" s="14">
        <v>1.637874581514008</v>
      </c>
    </row>
    <row r="21" spans="1:4" s="8" customFormat="1" ht="12.75">
      <c r="A21" s="24" t="s">
        <v>15</v>
      </c>
      <c r="B21" s="25">
        <v>4031000</v>
      </c>
      <c r="C21" s="25">
        <v>16991068</v>
      </c>
      <c r="D21" s="25">
        <v>4989600</v>
      </c>
    </row>
    <row r="22" spans="1:4" s="12" customFormat="1" ht="12.75">
      <c r="A22" s="26" t="s">
        <v>16</v>
      </c>
      <c r="B22" s="27">
        <v>8.282800888405573</v>
      </c>
      <c r="C22" s="27">
        <v>8.282800888405573</v>
      </c>
      <c r="D22" s="27">
        <v>8.282800888405573</v>
      </c>
    </row>
    <row r="23" spans="1:4" s="8" customFormat="1" ht="12.75">
      <c r="A23" s="8" t="s">
        <v>17</v>
      </c>
      <c r="B23" s="7">
        <v>3727260.4</v>
      </c>
      <c r="C23" s="7">
        <v>7151068.88</v>
      </c>
      <c r="D23" s="7">
        <v>6212100.67</v>
      </c>
    </row>
    <row r="24" spans="1:4" s="8" customFormat="1" ht="12.75">
      <c r="A24" s="8" t="s">
        <v>18</v>
      </c>
      <c r="B24" s="7">
        <v>14763944</v>
      </c>
      <c r="C24" s="7">
        <v>25684182</v>
      </c>
      <c r="D24" s="7">
        <v>7521441</v>
      </c>
    </row>
    <row r="25" spans="1:4" s="8" customFormat="1" ht="12.75">
      <c r="A25" s="8" t="s">
        <v>19</v>
      </c>
      <c r="B25" s="7">
        <v>6470643.6581294965</v>
      </c>
      <c r="C25" s="7">
        <v>9226951.375796178</v>
      </c>
      <c r="D25" s="7">
        <v>7521441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1.736032088911603</v>
      </c>
      <c r="C27" s="14">
        <v>1.2902898196942243</v>
      </c>
      <c r="D27" s="14">
        <v>1.2107725549785722</v>
      </c>
    </row>
    <row r="28" spans="1:4" s="8" customFormat="1" ht="12.75">
      <c r="A28" s="24" t="s">
        <v>20</v>
      </c>
      <c r="B28" s="25">
        <v>9351288</v>
      </c>
      <c r="C28" s="25">
        <v>42675250</v>
      </c>
      <c r="D28" s="25">
        <v>6247600</v>
      </c>
    </row>
    <row r="29" spans="1:4" s="8" customFormat="1" ht="12.75">
      <c r="A29" s="8" t="s">
        <v>21</v>
      </c>
      <c r="B29" s="7">
        <v>9159391</v>
      </c>
      <c r="C29" s="7">
        <v>42144026</v>
      </c>
      <c r="D29" s="7">
        <v>6343482</v>
      </c>
    </row>
    <row r="30" spans="1:4" s="8" customFormat="1" ht="12.75">
      <c r="A30" s="8" t="s">
        <v>22</v>
      </c>
      <c r="B30" s="7">
        <v>4098420.6112230215</v>
      </c>
      <c r="C30" s="7">
        <v>14949928.343949044</v>
      </c>
      <c r="D30" s="7">
        <v>6247600</v>
      </c>
    </row>
    <row r="31" spans="1:4" s="8" customFormat="1" ht="12.75">
      <c r="A31" s="8" t="s">
        <v>23</v>
      </c>
      <c r="B31" s="7">
        <v>4014317.2641726616</v>
      </c>
      <c r="C31" s="7">
        <v>14763830.764331209</v>
      </c>
      <c r="D31" s="7">
        <v>6343482</v>
      </c>
    </row>
    <row r="32" spans="1:4" s="10" customFormat="1" ht="12.75">
      <c r="A32" s="28" t="s">
        <v>24</v>
      </c>
      <c r="B32" s="29">
        <v>1.0883100928033775</v>
      </c>
      <c r="C32" s="29">
        <v>0.9875519416992284</v>
      </c>
      <c r="D32" s="29">
        <v>1.0153470132530893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1.843970756418235</v>
      </c>
      <c r="C35" s="31">
        <v>3.358023828709519</v>
      </c>
      <c r="D35" s="31">
        <v>1.6609054236320773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3999389</v>
      </c>
      <c r="C39" s="7">
        <v>7283998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1.3465956228956228</v>
      </c>
      <c r="C41" s="21">
        <v>1.275881626739011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 objects="1" scenarios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5">
      <selection activeCell="C58" sqref="C58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63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6">
        <v>3480</v>
      </c>
      <c r="C12" s="6">
        <v>7708</v>
      </c>
      <c r="D12" s="6">
        <v>2160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2160</v>
      </c>
    </row>
    <row r="14" spans="1:4" s="10" customFormat="1" ht="12.75">
      <c r="A14" s="10" t="s">
        <v>8</v>
      </c>
      <c r="B14" s="14">
        <v>0.43764367816091954</v>
      </c>
      <c r="C14" s="14">
        <v>0.34963674104826153</v>
      </c>
      <c r="D14" s="14">
        <v>1</v>
      </c>
    </row>
    <row r="15" spans="1:4" s="17" customFormat="1" ht="12.75">
      <c r="A15" s="22" t="s">
        <v>9</v>
      </c>
      <c r="B15" s="23">
        <v>10.134232275772359</v>
      </c>
      <c r="C15" s="23">
        <v>10.134232275772359</v>
      </c>
      <c r="D15" s="23">
        <v>10.134232275772359</v>
      </c>
    </row>
    <row r="16" spans="1:4" s="8" customFormat="1" ht="12.75">
      <c r="A16" s="8" t="s">
        <v>10</v>
      </c>
      <c r="B16" s="7">
        <v>4560404.52</v>
      </c>
      <c r="C16" s="7">
        <v>8749527.36</v>
      </c>
      <c r="D16" s="7">
        <v>7600674.21</v>
      </c>
    </row>
    <row r="17" spans="1:4" s="8" customFormat="1" ht="12.75">
      <c r="A17" s="8" t="s">
        <v>11</v>
      </c>
      <c r="B17" s="7">
        <v>18945194</v>
      </c>
      <c r="C17" s="7">
        <v>42158842</v>
      </c>
      <c r="D17" s="7">
        <v>12610274</v>
      </c>
    </row>
    <row r="18" spans="1:4" s="8" customFormat="1" ht="12.75">
      <c r="A18" s="8" t="s">
        <v>12</v>
      </c>
      <c r="B18" s="7">
        <v>8414438.385632183</v>
      </c>
      <c r="C18" s="7">
        <v>14969588.123248572</v>
      </c>
      <c r="D18" s="7">
        <v>12610274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1.8451078953040299</v>
      </c>
      <c r="C20" s="14">
        <v>1.7109024873371643</v>
      </c>
      <c r="D20" s="14">
        <v>1.6590993971836085</v>
      </c>
    </row>
    <row r="21" spans="1:4" s="8" customFormat="1" ht="12.75">
      <c r="A21" s="24" t="s">
        <v>15</v>
      </c>
      <c r="B21" s="25">
        <v>4233447</v>
      </c>
      <c r="C21" s="25">
        <v>17824028</v>
      </c>
      <c r="D21" s="25">
        <v>4989600</v>
      </c>
    </row>
    <row r="22" spans="1:4" s="12" customFormat="1" ht="12.75">
      <c r="A22" s="26" t="s">
        <v>16</v>
      </c>
      <c r="B22" s="27">
        <v>8.241694923067884</v>
      </c>
      <c r="C22" s="27">
        <v>8.241694923067884</v>
      </c>
      <c r="D22" s="27">
        <v>8.241694923067884</v>
      </c>
    </row>
    <row r="23" spans="1:4" s="8" customFormat="1" ht="12.75">
      <c r="A23" s="8" t="s">
        <v>17</v>
      </c>
      <c r="B23" s="7">
        <v>3708762.72</v>
      </c>
      <c r="C23" s="7">
        <v>7115579.48</v>
      </c>
      <c r="D23" s="7">
        <v>6181271.19</v>
      </c>
    </row>
    <row r="24" spans="1:4" s="8" customFormat="1" ht="12.75">
      <c r="A24" s="8" t="s">
        <v>18</v>
      </c>
      <c r="B24" s="7">
        <v>14711747</v>
      </c>
      <c r="C24" s="7">
        <v>24334814</v>
      </c>
      <c r="D24" s="7">
        <v>7620674</v>
      </c>
    </row>
    <row r="25" spans="1:4" s="8" customFormat="1" ht="12.75">
      <c r="A25" s="8" t="s">
        <v>19</v>
      </c>
      <c r="B25" s="7">
        <v>6561697.069252874</v>
      </c>
      <c r="C25" s="7">
        <v>8737653.06097561</v>
      </c>
      <c r="D25" s="7">
        <v>7620674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1.7692415408157665</v>
      </c>
      <c r="C27" s="14">
        <v>1.2279608548446161</v>
      </c>
      <c r="D27" s="14">
        <v>1.2328651770413586</v>
      </c>
    </row>
    <row r="28" spans="1:4" s="8" customFormat="1" ht="12.75">
      <c r="A28" s="24" t="s">
        <v>20</v>
      </c>
      <c r="B28" s="25">
        <v>9470945</v>
      </c>
      <c r="C28" s="25">
        <v>42158842</v>
      </c>
      <c r="D28" s="25">
        <v>6293257</v>
      </c>
    </row>
    <row r="29" spans="1:4" s="8" customFormat="1" ht="12.75">
      <c r="A29" s="8" t="s">
        <v>21</v>
      </c>
      <c r="B29" s="7">
        <v>9871062</v>
      </c>
      <c r="C29" s="7">
        <v>41495588</v>
      </c>
      <c r="D29" s="7">
        <v>6032106</v>
      </c>
    </row>
    <row r="30" spans="1:4" s="8" customFormat="1" ht="12.75">
      <c r="A30" s="8" t="s">
        <v>22</v>
      </c>
      <c r="B30" s="7">
        <v>4144899.2054597703</v>
      </c>
      <c r="C30" s="7">
        <v>14740280.123248572</v>
      </c>
      <c r="D30" s="7">
        <v>6293257</v>
      </c>
    </row>
    <row r="31" spans="1:4" s="8" customFormat="1" ht="12.75">
      <c r="A31" s="8" t="s">
        <v>23</v>
      </c>
      <c r="B31" s="7">
        <v>4320007.881034482</v>
      </c>
      <c r="C31" s="7">
        <v>14508382.15620135</v>
      </c>
      <c r="D31" s="7">
        <v>6032106</v>
      </c>
    </row>
    <row r="32" spans="1:4" s="10" customFormat="1" ht="12.75">
      <c r="A32" s="28" t="s">
        <v>24</v>
      </c>
      <c r="B32" s="29">
        <v>1.1580519860126592</v>
      </c>
      <c r="C32" s="29">
        <v>0.9842677367656352</v>
      </c>
      <c r="D32" s="29">
        <v>0.9585030454024045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1.994286558104895</v>
      </c>
      <c r="C35" s="31">
        <v>3.316380773327018</v>
      </c>
      <c r="D35" s="31">
        <v>1.5872555074295178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4088289</v>
      </c>
      <c r="C39" s="7">
        <v>7426036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1.3765282828282828</v>
      </c>
      <c r="C41" s="21">
        <v>1.3007613252917503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 objects="1" scenarios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5">
      <selection activeCell="A9" sqref="A9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62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6">
        <v>3485</v>
      </c>
      <c r="C12" s="6">
        <v>7717</v>
      </c>
      <c r="D12" s="6">
        <v>4035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2143</v>
      </c>
    </row>
    <row r="14" spans="1:4" s="10" customFormat="1" ht="12.75">
      <c r="A14" s="10" t="s">
        <v>8</v>
      </c>
      <c r="B14" s="14">
        <v>0.4370157819225251</v>
      </c>
      <c r="C14" s="14">
        <v>0.3492289749902812</v>
      </c>
      <c r="D14" s="14">
        <v>0.5311028500619579</v>
      </c>
    </row>
    <row r="15" spans="1:4" s="17" customFormat="1" ht="12.75">
      <c r="A15" s="22" t="s">
        <v>9</v>
      </c>
      <c r="B15" s="23">
        <v>10.083938008619912</v>
      </c>
      <c r="C15" s="23">
        <v>10.083938008619912</v>
      </c>
      <c r="D15" s="23">
        <v>10.083938008619912</v>
      </c>
    </row>
    <row r="16" spans="1:4" s="8" customFormat="1" ht="12.75">
      <c r="A16" s="8" t="s">
        <v>10</v>
      </c>
      <c r="B16" s="7">
        <v>4537772.1</v>
      </c>
      <c r="C16" s="7">
        <v>8706105.12</v>
      </c>
      <c r="D16" s="7">
        <v>7562953.51</v>
      </c>
    </row>
    <row r="17" spans="1:4" s="8" customFormat="1" ht="12.75">
      <c r="A17" s="8" t="s">
        <v>11</v>
      </c>
      <c r="B17" s="7">
        <v>18966141</v>
      </c>
      <c r="C17" s="7">
        <v>46520102</v>
      </c>
      <c r="D17" s="7">
        <v>23039947</v>
      </c>
    </row>
    <row r="18" spans="1:4" s="8" customFormat="1" ht="12.75">
      <c r="A18" s="8" t="s">
        <v>12</v>
      </c>
      <c r="B18" s="7">
        <v>8411696.93916786</v>
      </c>
      <c r="C18" s="7">
        <v>16475475.537903331</v>
      </c>
      <c r="D18" s="7">
        <v>12236581.516976457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1.8537063461534047</v>
      </c>
      <c r="C20" s="14">
        <v>1.8924048481858133</v>
      </c>
      <c r="D20" s="14">
        <v>1.6179633394277546</v>
      </c>
    </row>
    <row r="21" spans="1:4" s="8" customFormat="1" ht="12.75">
      <c r="A21" s="24" t="s">
        <v>15</v>
      </c>
      <c r="B21" s="25">
        <v>4171405</v>
      </c>
      <c r="C21" s="25">
        <v>16103017</v>
      </c>
      <c r="D21" s="25">
        <v>9786438</v>
      </c>
    </row>
    <row r="22" spans="1:4" s="12" customFormat="1" ht="12.75">
      <c r="A22" s="26" t="s">
        <v>16</v>
      </c>
      <c r="B22" s="27">
        <v>8.200792958817399</v>
      </c>
      <c r="C22" s="27">
        <v>8.200792958817399</v>
      </c>
      <c r="D22" s="27">
        <v>8.200792958817399</v>
      </c>
    </row>
    <row r="23" spans="1:4" s="8" customFormat="1" ht="12.75">
      <c r="A23" s="8" t="s">
        <v>17</v>
      </c>
      <c r="B23" s="7">
        <v>3690356.83</v>
      </c>
      <c r="C23" s="7">
        <v>7080266.21</v>
      </c>
      <c r="D23" s="7">
        <v>6150594.72</v>
      </c>
    </row>
    <row r="24" spans="1:4" s="8" customFormat="1" ht="12.75">
      <c r="A24" s="8" t="s">
        <v>18</v>
      </c>
      <c r="B24" s="7">
        <v>14794736</v>
      </c>
      <c r="C24" s="7">
        <v>30417085</v>
      </c>
      <c r="D24" s="7">
        <v>13253510</v>
      </c>
    </row>
    <row r="25" spans="1:4" s="8" customFormat="1" ht="12.75">
      <c r="A25" s="8" t="s">
        <v>19</v>
      </c>
      <c r="B25" s="7">
        <v>6588727.121377331</v>
      </c>
      <c r="C25" s="7">
        <v>10851835.416742258</v>
      </c>
      <c r="D25" s="7">
        <v>7038976.934324659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1.785390254897744</v>
      </c>
      <c r="C27" s="14">
        <v>1.5326874858766444</v>
      </c>
      <c r="D27" s="14">
        <v>1.1444384250251267</v>
      </c>
    </row>
    <row r="28" spans="1:4" s="8" customFormat="1" ht="12.75">
      <c r="A28" s="24" t="s">
        <v>20</v>
      </c>
      <c r="B28" s="25">
        <v>9481130</v>
      </c>
      <c r="C28" s="25">
        <v>23419439</v>
      </c>
      <c r="D28" s="25">
        <v>11512054</v>
      </c>
    </row>
    <row r="29" spans="1:4" s="8" customFormat="1" ht="12.75">
      <c r="A29" s="8" t="s">
        <v>21</v>
      </c>
      <c r="B29" s="7">
        <v>9297869</v>
      </c>
      <c r="C29" s="7">
        <v>22638202</v>
      </c>
      <c r="D29" s="7">
        <v>11876538</v>
      </c>
    </row>
    <row r="30" spans="1:4" s="8" customFormat="1" ht="12.75">
      <c r="A30" s="8" t="s">
        <v>22</v>
      </c>
      <c r="B30" s="7">
        <v>4143403.4404591103</v>
      </c>
      <c r="C30" s="7">
        <v>8178746.676817416</v>
      </c>
      <c r="D30" s="7">
        <v>6114084.689467163</v>
      </c>
    </row>
    <row r="31" spans="1:4" s="8" customFormat="1" ht="12.75">
      <c r="A31" s="8" t="s">
        <v>23</v>
      </c>
      <c r="B31" s="7">
        <v>4063315.4912482067</v>
      </c>
      <c r="C31" s="7">
        <v>7905916.080082934</v>
      </c>
      <c r="D31" s="7">
        <v>6307663.180669146</v>
      </c>
    </row>
    <row r="32" spans="1:4" s="10" customFormat="1" ht="12.75">
      <c r="A32" s="28" t="s">
        <v>24</v>
      </c>
      <c r="B32" s="29">
        <v>1.0896344165258314</v>
      </c>
      <c r="C32" s="29">
        <v>0.9666415151959875</v>
      </c>
      <c r="D32" s="29">
        <v>1.0316610745571555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1.8851428000599249</v>
      </c>
      <c r="C35" s="31">
        <v>1.8161774917973734</v>
      </c>
      <c r="D35" s="31">
        <v>1.6680422991702737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4089135</v>
      </c>
      <c r="C39" s="7">
        <v>7358881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1.3768131313131313</v>
      </c>
      <c r="C41" s="21">
        <v>1.288998303027925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 objects="1" scenarios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5">
      <selection activeCell="B15" sqref="B15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61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6">
        <v>3485</v>
      </c>
      <c r="C12" s="6">
        <v>7808</v>
      </c>
      <c r="D12" s="6">
        <v>4037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2143</v>
      </c>
    </row>
    <row r="14" spans="1:4" s="10" customFormat="1" ht="12.75">
      <c r="A14" s="10" t="s">
        <v>8</v>
      </c>
      <c r="B14" s="14">
        <v>0.4370157819225251</v>
      </c>
      <c r="C14" s="14">
        <v>0.34515881147540983</v>
      </c>
      <c r="D14" s="14">
        <v>0.5308397324746098</v>
      </c>
    </row>
    <row r="15" spans="1:4" s="17" customFormat="1" ht="12.75">
      <c r="A15" s="22" t="s">
        <v>9</v>
      </c>
      <c r="B15" s="23">
        <v>10.033893342348868</v>
      </c>
      <c r="C15" s="23">
        <v>10.033893342348868</v>
      </c>
      <c r="D15" s="23">
        <v>10.033893342348868</v>
      </c>
    </row>
    <row r="16" spans="1:4" s="8" customFormat="1" ht="12.75">
      <c r="A16" s="8" t="s">
        <v>10</v>
      </c>
      <c r="B16" s="7">
        <v>4515252</v>
      </c>
      <c r="C16" s="7">
        <v>8662898.38</v>
      </c>
      <c r="D16" s="7">
        <v>7525420.01</v>
      </c>
    </row>
    <row r="17" spans="1:4" s="8" customFormat="1" ht="12.75">
      <c r="A17" s="8" t="s">
        <v>11</v>
      </c>
      <c r="B17" s="7">
        <v>19259105</v>
      </c>
      <c r="C17" s="7">
        <v>46118188</v>
      </c>
      <c r="D17" s="7">
        <v>23343381</v>
      </c>
    </row>
    <row r="18" spans="1:4" s="8" customFormat="1" ht="12.75">
      <c r="A18" s="8" t="s">
        <v>12</v>
      </c>
      <c r="B18" s="7">
        <v>8416532.830703013</v>
      </c>
      <c r="C18" s="7">
        <v>16147406.957479509</v>
      </c>
      <c r="D18" s="7">
        <v>12391594.12509289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1.8640228343186631</v>
      </c>
      <c r="C20" s="14">
        <v>1.8639728009229524</v>
      </c>
      <c r="D20" s="14">
        <v>1.6466315645673697</v>
      </c>
    </row>
    <row r="21" spans="1:4" s="8" customFormat="1" ht="12.75">
      <c r="A21" s="24" t="s">
        <v>15</v>
      </c>
      <c r="B21" s="25">
        <v>4060701</v>
      </c>
      <c r="C21" s="25">
        <v>11596500</v>
      </c>
      <c r="D21" s="25">
        <v>9531090</v>
      </c>
    </row>
    <row r="22" spans="1:4" s="12" customFormat="1" ht="12.75">
      <c r="A22" s="26" t="s">
        <v>16</v>
      </c>
      <c r="B22" s="27">
        <v>8.160093983235528</v>
      </c>
      <c r="C22" s="27">
        <v>8.160093983235528</v>
      </c>
      <c r="D22" s="27">
        <v>8.160093983235528</v>
      </c>
    </row>
    <row r="23" spans="1:4" s="8" customFormat="1" ht="12.75">
      <c r="A23" s="8" t="s">
        <v>17</v>
      </c>
      <c r="B23" s="7">
        <v>3672042.29</v>
      </c>
      <c r="C23" s="7">
        <v>7045128.2</v>
      </c>
      <c r="D23" s="7">
        <v>6120070.49</v>
      </c>
    </row>
    <row r="24" spans="1:4" s="8" customFormat="1" ht="12.75">
      <c r="A24" s="8" t="s">
        <v>18</v>
      </c>
      <c r="B24" s="7">
        <v>15198404</v>
      </c>
      <c r="C24" s="7">
        <v>34750996</v>
      </c>
      <c r="D24" s="7">
        <v>13812291</v>
      </c>
    </row>
    <row r="25" spans="1:4" s="8" customFormat="1" ht="12.75">
      <c r="A25" s="8" t="s">
        <v>19</v>
      </c>
      <c r="B25" s="7">
        <v>6641942.408034434</v>
      </c>
      <c r="C25" s="7">
        <v>11994612.47694672</v>
      </c>
      <c r="D25" s="7">
        <v>7332112.859301461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1.808787013734102</v>
      </c>
      <c r="C27" s="14">
        <v>1.7025399874123965</v>
      </c>
      <c r="D27" s="14">
        <v>1.198043857710773</v>
      </c>
    </row>
    <row r="28" spans="1:4" s="8" customFormat="1" ht="12.75">
      <c r="A28" s="24" t="s">
        <v>20</v>
      </c>
      <c r="B28" s="25">
        <v>9540654</v>
      </c>
      <c r="C28" s="25">
        <v>25450542</v>
      </c>
      <c r="D28" s="25">
        <v>11663770</v>
      </c>
    </row>
    <row r="29" spans="1:4" s="8" customFormat="1" ht="12.75">
      <c r="A29" s="8" t="s">
        <v>21</v>
      </c>
      <c r="B29" s="7">
        <v>9656507</v>
      </c>
      <c r="C29" s="7">
        <v>25769123</v>
      </c>
      <c r="D29" s="7">
        <v>11327597</v>
      </c>
    </row>
    <row r="30" spans="1:4" s="8" customFormat="1" ht="12.75">
      <c r="A30" s="8" t="s">
        <v>22</v>
      </c>
      <c r="B30" s="7">
        <v>4169416.367862267</v>
      </c>
      <c r="C30" s="7">
        <v>8784478.828125</v>
      </c>
      <c r="D30" s="7">
        <v>6191592.54644538</v>
      </c>
    </row>
    <row r="31" spans="1:4" s="8" customFormat="1" ht="12.75">
      <c r="A31" s="8" t="s">
        <v>23</v>
      </c>
      <c r="B31" s="7">
        <v>4220045.957245337</v>
      </c>
      <c r="C31" s="7">
        <v>8894439.867443647</v>
      </c>
      <c r="D31" s="7">
        <v>6013138.561060193</v>
      </c>
    </row>
    <row r="32" spans="1:4" s="10" customFormat="1" ht="12.75">
      <c r="A32" s="28" t="s">
        <v>24</v>
      </c>
      <c r="B32" s="29">
        <v>1.1246034309830564</v>
      </c>
      <c r="C32" s="29">
        <v>1.0125176509011085</v>
      </c>
      <c r="D32" s="29">
        <v>0.9711780153415234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1.9676215809020707</v>
      </c>
      <c r="C35" s="31">
        <v>2.053455893694472</v>
      </c>
      <c r="D35" s="31">
        <v>1.598087164057224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4157147</v>
      </c>
      <c r="C39" s="7">
        <v>7659568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1.3997127946127945</v>
      </c>
      <c r="C41" s="21">
        <v>1.3416673206058092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5">
      <selection activeCell="D6" sqref="D6"/>
    </sheetView>
  </sheetViews>
  <sheetFormatPr defaultColWidth="9.140625" defaultRowHeight="12.75"/>
  <cols>
    <col min="1" max="1" width="52.7109375" style="2" bestFit="1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60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6">
        <v>3489</v>
      </c>
      <c r="C12" s="6">
        <v>7765</v>
      </c>
      <c r="D12" s="6">
        <v>4037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2143</v>
      </c>
    </row>
    <row r="14" spans="1:4" s="10" customFormat="1" ht="12.75">
      <c r="A14" s="10" t="s">
        <v>8</v>
      </c>
      <c r="B14" s="14">
        <v>0.4365147606764116</v>
      </c>
      <c r="C14" s="14">
        <v>0.34707018673535095</v>
      </c>
      <c r="D14" s="14">
        <v>0.5308397324746098</v>
      </c>
    </row>
    <row r="15" spans="1:4" s="17" customFormat="1" ht="12.75">
      <c r="A15" s="22" t="s">
        <v>9</v>
      </c>
      <c r="B15" s="23">
        <v>9.984097038237534</v>
      </c>
      <c r="C15" s="23">
        <v>9.984097038237534</v>
      </c>
      <c r="D15" s="23">
        <v>9.984097038237534</v>
      </c>
    </row>
    <row r="16" spans="1:4" s="8" customFormat="1" ht="12.75">
      <c r="A16" s="8" t="s">
        <v>10</v>
      </c>
      <c r="B16" s="7">
        <v>4492843.67</v>
      </c>
      <c r="C16" s="7">
        <v>8619906.06</v>
      </c>
      <c r="D16" s="7">
        <v>7488072.78</v>
      </c>
    </row>
    <row r="17" spans="1:4" s="8" customFormat="1" ht="12.75">
      <c r="A17" s="8" t="s">
        <v>11</v>
      </c>
      <c r="B17" s="7">
        <v>19181942</v>
      </c>
      <c r="C17" s="7">
        <v>41515924</v>
      </c>
      <c r="D17" s="7">
        <v>23344714</v>
      </c>
    </row>
    <row r="18" spans="1:4" s="8" customFormat="1" ht="12.75">
      <c r="A18" s="8" t="s">
        <v>12</v>
      </c>
      <c r="B18" s="7">
        <v>8373200.821438808</v>
      </c>
      <c r="C18" s="7">
        <v>14638247.495170638</v>
      </c>
      <c r="D18" s="7">
        <v>12392301.734456278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1.8636750878622954</v>
      </c>
      <c r="C20" s="14">
        <v>1.6981910699814096</v>
      </c>
      <c r="D20" s="14">
        <v>1.6549387403865856</v>
      </c>
    </row>
    <row r="21" spans="1:4" s="8" customFormat="1" ht="12.75">
      <c r="A21" s="24" t="s">
        <v>15</v>
      </c>
      <c r="B21" s="25">
        <v>3988361</v>
      </c>
      <c r="C21" s="25">
        <v>11647500</v>
      </c>
      <c r="D21" s="25">
        <v>9350268</v>
      </c>
    </row>
    <row r="22" spans="1:4" s="12" customFormat="1" ht="12.75">
      <c r="A22" s="26" t="s">
        <v>16</v>
      </c>
      <c r="B22" s="27">
        <v>8.119596988928118</v>
      </c>
      <c r="C22" s="27">
        <v>8.119596988928118</v>
      </c>
      <c r="D22" s="27">
        <v>8.119596988928118</v>
      </c>
    </row>
    <row r="23" spans="1:4" s="8" customFormat="1" ht="12.75">
      <c r="A23" s="8" t="s">
        <v>17</v>
      </c>
      <c r="B23" s="7">
        <v>3653818.65</v>
      </c>
      <c r="C23" s="7">
        <v>7010164.57</v>
      </c>
      <c r="D23" s="7">
        <v>6089697.74</v>
      </c>
    </row>
    <row r="24" spans="1:4" s="8" customFormat="1" ht="12.75">
      <c r="A24" s="8" t="s">
        <v>18</v>
      </c>
      <c r="B24" s="7">
        <v>15193581</v>
      </c>
      <c r="C24" s="7">
        <v>30097732</v>
      </c>
      <c r="D24" s="7">
        <v>13994446</v>
      </c>
    </row>
    <row r="25" spans="1:4" s="8" customFormat="1" ht="12.75">
      <c r="A25" s="8" t="s">
        <v>19</v>
      </c>
      <c r="B25" s="7">
        <v>6632222.374032674</v>
      </c>
      <c r="C25" s="7">
        <v>10446025.465550547</v>
      </c>
      <c r="D25" s="7">
        <v>7428807.970770373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1.815148207761399</v>
      </c>
      <c r="C27" s="14">
        <v>1.4901255685571655</v>
      </c>
      <c r="D27" s="14">
        <v>1.2198976514013933</v>
      </c>
    </row>
    <row r="28" spans="1:4" s="8" customFormat="1" ht="12.75">
      <c r="A28" s="24" t="s">
        <v>20</v>
      </c>
      <c r="B28" s="25">
        <v>9520181</v>
      </c>
      <c r="C28" s="25">
        <v>21021925</v>
      </c>
      <c r="D28" s="25">
        <v>11664437</v>
      </c>
    </row>
    <row r="29" spans="1:4" s="8" customFormat="1" ht="12.75">
      <c r="A29" s="8" t="s">
        <v>21</v>
      </c>
      <c r="B29" s="7">
        <v>9758385</v>
      </c>
      <c r="C29" s="7">
        <v>20524001</v>
      </c>
      <c r="D29" s="7">
        <v>12059244</v>
      </c>
    </row>
    <row r="30" spans="1:4" s="8" customFormat="1" ht="12.75">
      <c r="A30" s="8" t="s">
        <v>22</v>
      </c>
      <c r="B30" s="7">
        <v>4155699.5308111208</v>
      </c>
      <c r="C30" s="7">
        <v>7296083.435286542</v>
      </c>
      <c r="D30" s="7">
        <v>6191946.61654694</v>
      </c>
    </row>
    <row r="31" spans="1:4" s="8" customFormat="1" ht="12.75">
      <c r="A31" s="8" t="s">
        <v>23</v>
      </c>
      <c r="B31" s="7">
        <v>4259679.092863285</v>
      </c>
      <c r="C31" s="7">
        <v>7123268.85962653</v>
      </c>
      <c r="D31" s="7">
        <v>6401525.858806044</v>
      </c>
    </row>
    <row r="32" spans="1:4" s="10" customFormat="1" ht="12.75">
      <c r="A32" s="28" t="s">
        <v>24</v>
      </c>
      <c r="B32" s="29">
        <v>1.138912169842149</v>
      </c>
      <c r="C32" s="29">
        <v>0.9763140625799017</v>
      </c>
      <c r="D32" s="29">
        <v>1.0338470686583503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1.996006564514974</v>
      </c>
      <c r="C35" s="31">
        <v>1.652748605389449</v>
      </c>
      <c r="D35" s="31">
        <v>1.7097926387425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4311021</v>
      </c>
      <c r="C39" s="7">
        <v>7878805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1.4515222222222222</v>
      </c>
      <c r="C41" s="21">
        <v>1.3800693712655403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 objects="1" scenarios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5">
      <selection activeCell="B31" sqref="B31"/>
    </sheetView>
  </sheetViews>
  <sheetFormatPr defaultColWidth="9.140625" defaultRowHeight="12.75"/>
  <cols>
    <col min="1" max="1" width="52.7109375" style="2" bestFit="1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59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6">
        <v>3491</v>
      </c>
      <c r="C12" s="6">
        <v>7781</v>
      </c>
      <c r="D12" s="6">
        <v>4043</v>
      </c>
    </row>
    <row r="13" spans="1:4" s="15" customFormat="1" ht="12.75">
      <c r="A13" s="15" t="s">
        <v>7</v>
      </c>
      <c r="B13" s="7">
        <v>1524</v>
      </c>
      <c r="C13" s="7">
        <v>2695</v>
      </c>
      <c r="D13" s="7">
        <v>2143</v>
      </c>
    </row>
    <row r="14" spans="1:4" s="10" customFormat="1" ht="12.75">
      <c r="A14" s="10" t="s">
        <v>8</v>
      </c>
      <c r="B14" s="14">
        <v>0.43655113148095104</v>
      </c>
      <c r="C14" s="14">
        <v>0.34635650944608665</v>
      </c>
      <c r="D14" s="14">
        <v>0.5300519416275044</v>
      </c>
    </row>
    <row r="15" spans="1:4" s="17" customFormat="1" ht="12.75">
      <c r="A15" s="22" t="s">
        <v>9</v>
      </c>
      <c r="B15" s="23">
        <v>9.934547863711751</v>
      </c>
      <c r="C15" s="23">
        <v>9.934547863711751</v>
      </c>
      <c r="D15" s="23">
        <v>9.934547863711751</v>
      </c>
    </row>
    <row r="16" spans="1:4" s="8" customFormat="1" ht="12.75">
      <c r="A16" s="8" t="s">
        <v>10</v>
      </c>
      <c r="B16" s="7">
        <v>4470546.54</v>
      </c>
      <c r="C16" s="7">
        <v>8577127.11</v>
      </c>
      <c r="D16" s="7">
        <v>7450910.9</v>
      </c>
    </row>
    <row r="17" spans="1:4" s="8" customFormat="1" ht="12.75">
      <c r="A17" s="8" t="s">
        <v>11</v>
      </c>
      <c r="B17" s="7">
        <v>19238805</v>
      </c>
      <c r="C17" s="7">
        <v>42818907</v>
      </c>
      <c r="D17" s="7">
        <v>23580717</v>
      </c>
    </row>
    <row r="18" spans="1:4" s="8" customFormat="1" ht="12.75">
      <c r="A18" s="8" t="s">
        <v>12</v>
      </c>
      <c r="B18" s="7">
        <v>8398722.091091378</v>
      </c>
      <c r="C18" s="7">
        <v>15059915.166816605</v>
      </c>
      <c r="D18" s="7">
        <v>12499004.8308187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1.878679042024105</v>
      </c>
      <c r="C20" s="14">
        <v>1.755822780014345</v>
      </c>
      <c r="D20" s="14">
        <v>1.6775136622313789</v>
      </c>
    </row>
    <row r="21" spans="1:4" s="8" customFormat="1" ht="12.75">
      <c r="A21" s="24" t="s">
        <v>15</v>
      </c>
      <c r="B21" s="25">
        <v>3907632</v>
      </c>
      <c r="C21" s="25">
        <v>11282450</v>
      </c>
      <c r="D21" s="25">
        <v>9169053</v>
      </c>
    </row>
    <row r="22" spans="1:4" s="12" customFormat="1" ht="12.75">
      <c r="A22" s="26" t="s">
        <v>16</v>
      </c>
      <c r="B22" s="27">
        <v>8.079300973500523</v>
      </c>
      <c r="C22" s="27">
        <v>8.079300973500523</v>
      </c>
      <c r="D22" s="27">
        <v>8.079300973500523</v>
      </c>
    </row>
    <row r="23" spans="1:4" s="8" customFormat="1" ht="12.75">
      <c r="A23" s="8" t="s">
        <v>17</v>
      </c>
      <c r="B23" s="7">
        <v>3635685.44</v>
      </c>
      <c r="C23" s="7">
        <v>6975374.45</v>
      </c>
      <c r="D23" s="7">
        <v>6059475.73</v>
      </c>
    </row>
    <row r="24" spans="1:4" s="8" customFormat="1" ht="12.75">
      <c r="A24" s="8" t="s">
        <v>18</v>
      </c>
      <c r="B24" s="7">
        <v>15331173</v>
      </c>
      <c r="C24" s="7">
        <v>31536457</v>
      </c>
      <c r="D24" s="7">
        <v>14411663</v>
      </c>
    </row>
    <row r="25" spans="1:4" s="8" customFormat="1" ht="12.75">
      <c r="A25" s="8" t="s">
        <v>19</v>
      </c>
      <c r="B25" s="7">
        <v>6692840.920080206</v>
      </c>
      <c r="C25" s="7">
        <v>10922857.166816605</v>
      </c>
      <c r="D25" s="7">
        <v>7638929.955231264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1.840874583495377</v>
      </c>
      <c r="C27" s="14">
        <v>1.5659169618939388</v>
      </c>
      <c r="D27" s="14">
        <v>1.2606585611708132</v>
      </c>
    </row>
    <row r="28" spans="1:4" s="8" customFormat="1" ht="12.75">
      <c r="A28" s="24" t="s">
        <v>20</v>
      </c>
      <c r="B28" s="25">
        <v>9542420</v>
      </c>
      <c r="C28" s="25">
        <v>20606303</v>
      </c>
      <c r="D28" s="25">
        <v>11780458</v>
      </c>
    </row>
    <row r="29" spans="1:4" s="8" customFormat="1" ht="12.75">
      <c r="A29" s="8" t="s">
        <v>21</v>
      </c>
      <c r="B29" s="7">
        <v>9884718</v>
      </c>
      <c r="C29" s="7">
        <v>21294075</v>
      </c>
      <c r="D29" s="7">
        <v>11385731</v>
      </c>
    </row>
    <row r="30" spans="1:4" s="8" customFormat="1" ht="12.75">
      <c r="A30" s="8" t="s">
        <v>22</v>
      </c>
      <c r="B30" s="7">
        <v>4165754.248066457</v>
      </c>
      <c r="C30" s="7">
        <v>7137127.179668424</v>
      </c>
      <c r="D30" s="7">
        <v>6244254.636161267</v>
      </c>
    </row>
    <row r="31" spans="1:4" s="8" customFormat="1" ht="12.75">
      <c r="A31" s="8" t="s">
        <v>23</v>
      </c>
      <c r="B31" s="7">
        <v>4315184.827270123</v>
      </c>
      <c r="C31" s="7">
        <v>7375341.488883178</v>
      </c>
      <c r="D31" s="7">
        <v>6035028.823398467</v>
      </c>
    </row>
    <row r="32" spans="1:4" s="10" customFormat="1" ht="12.75">
      <c r="A32" s="28" t="s">
        <v>24</v>
      </c>
      <c r="B32" s="29">
        <v>1.150967993444011</v>
      </c>
      <c r="C32" s="29">
        <v>1.0333767779693428</v>
      </c>
      <c r="D32" s="29">
        <v>0.9664930684358792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2.032100450151707</v>
      </c>
      <c r="C35" s="31">
        <v>1.7197696604692567</v>
      </c>
      <c r="D35" s="31">
        <v>1.6199438979731906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3985803</v>
      </c>
      <c r="C39" s="7">
        <v>7250190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1.342021212121212</v>
      </c>
      <c r="C41" s="21">
        <v>1.269959740703788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5">
      <selection activeCell="B11" sqref="B11"/>
    </sheetView>
  </sheetViews>
  <sheetFormatPr defaultColWidth="9.140625" defaultRowHeight="12.75"/>
  <cols>
    <col min="1" max="1" width="52.7109375" style="2" bestFit="1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59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6">
        <v>3498</v>
      </c>
      <c r="C12" s="6">
        <v>7817</v>
      </c>
      <c r="D12" s="6">
        <v>4048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2143</v>
      </c>
    </row>
    <row r="14" spans="1:4" s="10" customFormat="1" ht="12.75">
      <c r="A14" s="10" t="s">
        <v>8</v>
      </c>
      <c r="B14" s="14">
        <v>0.43539165237278443</v>
      </c>
      <c r="C14" s="14">
        <v>0.34476141742356403</v>
      </c>
      <c r="D14" s="14">
        <v>0.529397233201581</v>
      </c>
    </row>
    <row r="15" spans="1:4" s="17" customFormat="1" ht="12.75">
      <c r="A15" s="22" t="s">
        <v>9</v>
      </c>
      <c r="B15" s="23">
        <v>9.885244592314391</v>
      </c>
      <c r="C15" s="23">
        <v>9.885244592314391</v>
      </c>
      <c r="D15" s="23">
        <v>9.885244592314391</v>
      </c>
    </row>
    <row r="16" spans="1:4" s="8" customFormat="1" ht="12.75">
      <c r="A16" s="8" t="s">
        <v>10</v>
      </c>
      <c r="B16" s="7">
        <v>4448360.07</v>
      </c>
      <c r="C16" s="7">
        <v>8534560.46</v>
      </c>
      <c r="D16" s="7">
        <v>7413933.44</v>
      </c>
    </row>
    <row r="17" spans="1:4" s="8" customFormat="1" ht="12.75">
      <c r="A17" s="8" t="s">
        <v>11</v>
      </c>
      <c r="B17" s="7">
        <v>19277808</v>
      </c>
      <c r="C17" s="7">
        <v>43258474</v>
      </c>
      <c r="D17" s="7">
        <v>23413855</v>
      </c>
    </row>
    <row r="18" spans="1:4" s="8" customFormat="1" ht="12.75">
      <c r="A18" s="8" t="s">
        <v>12</v>
      </c>
      <c r="B18" s="7">
        <v>8393396.679245282</v>
      </c>
      <c r="C18" s="7">
        <v>15143160.811820392</v>
      </c>
      <c r="D18" s="7">
        <v>12395230.055583004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1.8868519065825715</v>
      </c>
      <c r="C20" s="14">
        <v>1.7743340014747977</v>
      </c>
      <c r="D20" s="14">
        <v>1.6718831044136004</v>
      </c>
    </row>
    <row r="21" spans="1:4" s="8" customFormat="1" ht="12.75">
      <c r="A21" s="24" t="s">
        <v>15</v>
      </c>
      <c r="B21" s="25">
        <v>3894037</v>
      </c>
      <c r="C21" s="25">
        <v>11334650</v>
      </c>
      <c r="D21" s="25">
        <v>9129948</v>
      </c>
    </row>
    <row r="22" spans="1:4" s="12" customFormat="1" ht="12.75">
      <c r="A22" s="26" t="s">
        <v>16</v>
      </c>
      <c r="B22" s="27">
        <v>8.03920493953279</v>
      </c>
      <c r="C22" s="27">
        <v>8.03920493953279</v>
      </c>
      <c r="D22" s="27">
        <v>8.03920493953279</v>
      </c>
    </row>
    <row r="23" spans="1:4" s="8" customFormat="1" ht="12.75">
      <c r="A23" s="8" t="s">
        <v>17</v>
      </c>
      <c r="B23" s="7">
        <v>3617642.22</v>
      </c>
      <c r="C23" s="7">
        <v>6940757</v>
      </c>
      <c r="D23" s="7">
        <v>6029403.7</v>
      </c>
    </row>
    <row r="24" spans="1:4" s="8" customFormat="1" ht="12.75">
      <c r="A24" s="8" t="s">
        <v>18</v>
      </c>
      <c r="B24" s="7">
        <v>15383772</v>
      </c>
      <c r="C24" s="7">
        <v>31923824</v>
      </c>
      <c r="D24" s="7">
        <v>14283907</v>
      </c>
    </row>
    <row r="25" spans="1:4" s="8" customFormat="1" ht="12.75">
      <c r="A25" s="8" t="s">
        <v>19</v>
      </c>
      <c r="B25" s="7">
        <v>6697965.910806174</v>
      </c>
      <c r="C25" s="7">
        <v>11006102.811820392</v>
      </c>
      <c r="D25" s="7">
        <v>7561860.845108696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1.851472728225229</v>
      </c>
      <c r="C27" s="14">
        <v>1.5857208099664621</v>
      </c>
      <c r="D27" s="14">
        <v>1.2541639640266078</v>
      </c>
    </row>
    <row r="28" spans="1:4" s="8" customFormat="1" ht="12.75">
      <c r="A28" s="24" t="s">
        <v>20</v>
      </c>
      <c r="B28" s="25">
        <v>9557031</v>
      </c>
      <c r="C28" s="25">
        <v>22550566</v>
      </c>
      <c r="D28" s="25">
        <v>11687127</v>
      </c>
    </row>
    <row r="29" spans="1:4" s="8" customFormat="1" ht="12.75">
      <c r="A29" s="8" t="s">
        <v>21</v>
      </c>
      <c r="B29" s="7">
        <v>9080334</v>
      </c>
      <c r="C29" s="7">
        <v>21516536</v>
      </c>
      <c r="D29" s="7">
        <v>12003637</v>
      </c>
    </row>
    <row r="30" spans="1:4" s="8" customFormat="1" ht="12.75">
      <c r="A30" s="8" t="s">
        <v>22</v>
      </c>
      <c r="B30" s="7">
        <v>4161051.5188679243</v>
      </c>
      <c r="C30" s="7">
        <v>7774565.09786363</v>
      </c>
      <c r="D30" s="7">
        <v>6187132.697875494</v>
      </c>
    </row>
    <row r="31" spans="1:4" s="8" customFormat="1" ht="12.75">
      <c r="A31" s="8" t="s">
        <v>23</v>
      </c>
      <c r="B31" s="7">
        <v>3953501.624356775</v>
      </c>
      <c r="C31" s="7">
        <v>7418071.449405143</v>
      </c>
      <c r="D31" s="7">
        <v>6354692.216156127</v>
      </c>
    </row>
    <row r="32" spans="1:4" s="10" customFormat="1" ht="12.75">
      <c r="A32" s="28" t="s">
        <v>24</v>
      </c>
      <c r="B32" s="29">
        <v>1.0556897848296192</v>
      </c>
      <c r="C32" s="29">
        <v>0.954146162007641</v>
      </c>
      <c r="D32" s="29">
        <v>1.0270819338234283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1.871062859899135</v>
      </c>
      <c r="C35" s="31">
        <v>1.7383605129221014</v>
      </c>
      <c r="D35" s="31">
        <v>1.714256613600277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3846617</v>
      </c>
      <c r="C39" s="7">
        <v>6937339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1.295157239057239</v>
      </c>
      <c r="C41" s="21">
        <v>1.2151600492696435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5">
      <selection activeCell="D7" sqref="D7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58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8052315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3501</v>
      </c>
      <c r="C12" s="6">
        <v>2534</v>
      </c>
      <c r="D12" s="6">
        <v>7839</v>
      </c>
      <c r="E12" s="6">
        <v>4048</v>
      </c>
    </row>
    <row r="13" spans="1:5" s="15" customFormat="1" ht="12.75">
      <c r="A13" s="15" t="s">
        <v>7</v>
      </c>
      <c r="B13" s="7">
        <v>1523</v>
      </c>
      <c r="C13" s="7">
        <v>178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0.43501856612396456</v>
      </c>
      <c r="C14" s="14">
        <v>0.0702446724546172</v>
      </c>
      <c r="D14" s="14">
        <v>0.34379385125653783</v>
      </c>
      <c r="E14" s="14">
        <v>0.529397233201581</v>
      </c>
    </row>
    <row r="15" spans="1:5" s="17" customFormat="1" ht="12.75">
      <c r="A15" s="22" t="s">
        <v>9</v>
      </c>
      <c r="B15" s="23">
        <v>9.836186003675001</v>
      </c>
      <c r="C15" s="23">
        <v>9.836186003675001</v>
      </c>
      <c r="D15" s="23">
        <v>9.836186003675001</v>
      </c>
      <c r="E15" s="23">
        <v>9.836186003675001</v>
      </c>
    </row>
    <row r="16" spans="1:5" s="8" customFormat="1" ht="12.75">
      <c r="A16" s="8" t="s">
        <v>10</v>
      </c>
      <c r="B16" s="7">
        <v>4426283.7</v>
      </c>
      <c r="C16" s="7">
        <v>792040.68</v>
      </c>
      <c r="D16" s="7">
        <v>8492205.06</v>
      </c>
      <c r="E16" s="7">
        <v>7377139.5</v>
      </c>
    </row>
    <row r="17" spans="1:5" s="8" customFormat="1" ht="12.75">
      <c r="A17" s="8" t="s">
        <v>11</v>
      </c>
      <c r="B17" s="7">
        <v>18852524</v>
      </c>
      <c r="C17" s="7">
        <v>16255585</v>
      </c>
      <c r="D17" s="7">
        <v>42029805</v>
      </c>
      <c r="E17" s="7">
        <v>23096696</v>
      </c>
    </row>
    <row r="18" spans="1:5" s="8" customFormat="1" ht="12.75">
      <c r="A18" s="8" t="s">
        <v>12</v>
      </c>
      <c r="B18" s="7">
        <v>8201197.958297629</v>
      </c>
      <c r="C18" s="7">
        <v>1141868.2438831886</v>
      </c>
      <c r="D18" s="7">
        <v>14678896.52851129</v>
      </c>
      <c r="E18" s="7">
        <v>12227326.958498023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1.8528405574856461</v>
      </c>
      <c r="C20" s="14">
        <v>1.4416787833210645</v>
      </c>
      <c r="D20" s="14">
        <v>1.7285141402969477</v>
      </c>
      <c r="E20" s="14">
        <v>1.6574618059612434</v>
      </c>
    </row>
    <row r="21" spans="1:5" s="8" customFormat="1" ht="12.75">
      <c r="A21" s="24" t="s">
        <v>15</v>
      </c>
      <c r="B21" s="25">
        <v>3833253</v>
      </c>
      <c r="C21" s="25">
        <v>2830478</v>
      </c>
      <c r="D21" s="25">
        <v>11366550</v>
      </c>
      <c r="E21" s="25">
        <v>8979447</v>
      </c>
    </row>
    <row r="22" spans="1:5" s="12" customFormat="1" ht="12.75">
      <c r="A22" s="26" t="s">
        <v>16</v>
      </c>
      <c r="B22" s="27">
        <v>7.999307894554973</v>
      </c>
      <c r="C22" s="27">
        <v>7.999307894554973</v>
      </c>
      <c r="D22" s="27">
        <v>7.999307894554973</v>
      </c>
      <c r="E22" s="27">
        <v>7.999307894554973</v>
      </c>
    </row>
    <row r="23" spans="1:5" s="8" customFormat="1" ht="12.75">
      <c r="A23" s="8" t="s">
        <v>17</v>
      </c>
      <c r="B23" s="7">
        <v>3599688.55</v>
      </c>
      <c r="C23" s="7">
        <v>644129.47</v>
      </c>
      <c r="D23" s="7">
        <v>6906311.34</v>
      </c>
      <c r="E23" s="7">
        <v>5999480.92</v>
      </c>
    </row>
    <row r="24" spans="1:5" s="8" customFormat="1" ht="12.75">
      <c r="A24" s="8" t="s">
        <v>18</v>
      </c>
      <c r="B24" s="7">
        <v>15019271</v>
      </c>
      <c r="C24" s="7">
        <v>13425107</v>
      </c>
      <c r="D24" s="7">
        <v>30892563</v>
      </c>
      <c r="E24" s="7">
        <v>14117250</v>
      </c>
    </row>
    <row r="25" spans="1:5" s="8" customFormat="1" ht="12.75">
      <c r="A25" s="8" t="s">
        <v>19</v>
      </c>
      <c r="B25" s="7">
        <v>6533661.734647243</v>
      </c>
      <c r="C25" s="7">
        <v>943042.2438831886</v>
      </c>
      <c r="D25" s="7">
        <v>10620673.208955225</v>
      </c>
      <c r="E25" s="7">
        <v>7473633.0904150205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1.8150630655663929</v>
      </c>
      <c r="C27" s="14">
        <v>1.4640569758175923</v>
      </c>
      <c r="D27" s="14">
        <v>1.5378213761436397</v>
      </c>
      <c r="E27" s="14">
        <v>1.245713285877909</v>
      </c>
    </row>
    <row r="28" spans="1:5" s="8" customFormat="1" ht="12.75">
      <c r="A28" s="24" t="s">
        <v>20</v>
      </c>
      <c r="B28" s="25">
        <v>9709514</v>
      </c>
      <c r="C28" s="25">
        <v>8044064</v>
      </c>
      <c r="D28" s="25">
        <v>21151771</v>
      </c>
      <c r="E28" s="25">
        <v>11528548</v>
      </c>
    </row>
    <row r="29" spans="1:5" s="8" customFormat="1" ht="12.75">
      <c r="A29" s="8" t="s">
        <v>21</v>
      </c>
      <c r="B29" s="7">
        <v>9992878</v>
      </c>
      <c r="C29" s="7">
        <v>8124637</v>
      </c>
      <c r="D29" s="7">
        <v>21952704</v>
      </c>
      <c r="E29" s="7">
        <v>11078705</v>
      </c>
    </row>
    <row r="30" spans="1:5" s="8" customFormat="1" ht="12.75">
      <c r="A30" s="8" t="s">
        <v>22</v>
      </c>
      <c r="B30" s="7">
        <v>4223818.85804056</v>
      </c>
      <c r="C30" s="7">
        <v>565052.6408839779</v>
      </c>
      <c r="D30" s="7">
        <v>7271848.812986351</v>
      </c>
      <c r="E30" s="7">
        <v>6103181.414031621</v>
      </c>
    </row>
    <row r="31" spans="1:5" s="8" customFormat="1" ht="12.75">
      <c r="A31" s="8" t="s">
        <v>23</v>
      </c>
      <c r="B31" s="7">
        <v>4347087.45901171</v>
      </c>
      <c r="C31" s="7">
        <v>570712.4648776638</v>
      </c>
      <c r="D31" s="7">
        <v>7547204.653654803</v>
      </c>
      <c r="E31" s="7">
        <v>5865035.774456522</v>
      </c>
    </row>
    <row r="32" spans="1:5" s="10" customFormat="1" ht="12.75">
      <c r="A32" s="28" t="s">
        <v>24</v>
      </c>
      <c r="B32" s="29">
        <v>1.1435379543999602</v>
      </c>
      <c r="C32" s="29">
        <v>1.0100164543693337</v>
      </c>
      <c r="D32" s="29">
        <v>1.0378660018586623</v>
      </c>
      <c r="E32" s="29">
        <v>0.9609800817934748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2.067595231549121</v>
      </c>
      <c r="C35" s="31">
        <v>1.441119072009442</v>
      </c>
      <c r="D35" s="31">
        <v>1.7774428668011468</v>
      </c>
      <c r="E35" s="31">
        <v>1.5900568979227037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3988083.25</v>
      </c>
      <c r="C39" s="7">
        <v>5184931</v>
      </c>
      <c r="D39" s="7">
        <v>7143138.37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1.342788973063973</v>
      </c>
      <c r="C41" s="21">
        <v>1.4028492965367965</v>
      </c>
      <c r="D41" s="21">
        <v>1.2512083341507574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3">
      <selection activeCell="I12" sqref="I12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77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64036361</v>
      </c>
      <c r="D11" s="7">
        <v>75000000</v>
      </c>
    </row>
    <row r="12" spans="1:4" s="9" customFormat="1" ht="12.75">
      <c r="A12" s="9" t="s">
        <v>6</v>
      </c>
      <c r="B12" s="7">
        <v>3464</v>
      </c>
      <c r="C12" s="7">
        <v>2258</v>
      </c>
      <c r="D12" s="7">
        <v>2155</v>
      </c>
    </row>
    <row r="13" spans="1:4" s="15" customFormat="1" ht="12.75">
      <c r="A13" s="15" t="s">
        <v>7</v>
      </c>
      <c r="B13" s="7">
        <v>1523</v>
      </c>
      <c r="C13" s="7">
        <v>2258</v>
      </c>
      <c r="D13" s="7">
        <v>2155</v>
      </c>
    </row>
    <row r="14" spans="1:4" s="10" customFormat="1" ht="12.75">
      <c r="A14" s="10" t="s">
        <v>8</v>
      </c>
      <c r="B14" s="14">
        <v>0.4396651270207852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10.704303393561357</v>
      </c>
      <c r="C15" s="23">
        <v>10.704303393561357</v>
      </c>
      <c r="D15" s="23">
        <v>10.704303393561357</v>
      </c>
    </row>
    <row r="16" spans="1:4" s="8" customFormat="1" ht="12.75">
      <c r="A16" s="8" t="s">
        <v>10</v>
      </c>
      <c r="B16" s="7">
        <v>4816936.53</v>
      </c>
      <c r="C16" s="7">
        <v>6854646.36</v>
      </c>
      <c r="D16" s="7">
        <v>8028227.55</v>
      </c>
    </row>
    <row r="17" spans="1:4" s="8" customFormat="1" ht="12.75">
      <c r="A17" s="8" t="s">
        <v>11</v>
      </c>
      <c r="B17" s="7">
        <v>21365174</v>
      </c>
      <c r="C17" s="7">
        <v>13690380</v>
      </c>
      <c r="D17" s="7">
        <v>14411000</v>
      </c>
    </row>
    <row r="18" spans="1:4" s="8" customFormat="1" ht="12.75">
      <c r="A18" s="8" t="s">
        <v>12</v>
      </c>
      <c r="B18" s="7">
        <v>9516715.940531177</v>
      </c>
      <c r="C18" s="7">
        <v>13690380</v>
      </c>
      <c r="D18" s="7">
        <v>14411000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1.9756780852852918</v>
      </c>
      <c r="C20" s="14">
        <v>1.9972408904841006</v>
      </c>
      <c r="D20" s="14">
        <v>1.7950412977519552</v>
      </c>
    </row>
    <row r="21" spans="1:4" s="8" customFormat="1" ht="12.75">
      <c r="A21" s="24" t="s">
        <v>15</v>
      </c>
      <c r="B21" s="25">
        <v>7222440</v>
      </c>
      <c r="C21" s="25">
        <v>7192111</v>
      </c>
      <c r="D21" s="25">
        <v>7029751</v>
      </c>
    </row>
    <row r="22" spans="1:4" s="12" customFormat="1" ht="12.75">
      <c r="A22" s="26" t="s">
        <v>16</v>
      </c>
      <c r="B22" s="27">
        <v>8.705306976691467</v>
      </c>
      <c r="C22" s="27">
        <v>8.705306976691467</v>
      </c>
      <c r="D22" s="27">
        <v>8.705306976691467</v>
      </c>
    </row>
    <row r="23" spans="1:4" s="8" customFormat="1" ht="12.75">
      <c r="A23" s="8" t="s">
        <v>17</v>
      </c>
      <c r="B23" s="7">
        <v>3917388.14</v>
      </c>
      <c r="C23" s="7">
        <v>5574561.8</v>
      </c>
      <c r="D23" s="7">
        <v>6528980.23</v>
      </c>
    </row>
    <row r="24" spans="1:4" s="8" customFormat="1" ht="12.75">
      <c r="A24" s="8" t="s">
        <v>18</v>
      </c>
      <c r="B24" s="7">
        <v>14142734</v>
      </c>
      <c r="C24" s="7">
        <v>6498269</v>
      </c>
      <c r="D24" s="7">
        <v>7381250</v>
      </c>
    </row>
    <row r="25" spans="1:4" s="8" customFormat="1" ht="12.75">
      <c r="A25" s="8" t="s">
        <v>19</v>
      </c>
      <c r="B25" s="7">
        <v>6341260.940531177</v>
      </c>
      <c r="C25" s="7">
        <v>6498269</v>
      </c>
      <c r="D25" s="7">
        <v>7381250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1.6187471636474544</v>
      </c>
      <c r="C27" s="14">
        <v>1.1657004143357061</v>
      </c>
      <c r="D27" s="14">
        <v>1.130536429882864</v>
      </c>
    </row>
    <row r="28" spans="1:4" s="8" customFormat="1" ht="12.75">
      <c r="A28" s="24" t="s">
        <v>20</v>
      </c>
      <c r="B28" s="25">
        <v>11022085</v>
      </c>
      <c r="C28" s="25">
        <v>13461073</v>
      </c>
      <c r="D28" s="25">
        <v>7092478</v>
      </c>
    </row>
    <row r="29" spans="1:4" s="8" customFormat="1" ht="12.75">
      <c r="A29" s="8" t="s">
        <v>21</v>
      </c>
      <c r="B29" s="7">
        <v>11024596</v>
      </c>
      <c r="C29" s="7">
        <v>13644557</v>
      </c>
      <c r="D29" s="7">
        <v>7226317</v>
      </c>
    </row>
    <row r="30" spans="1:4" s="8" customFormat="1" ht="12.75">
      <c r="A30" s="8" t="s">
        <v>22</v>
      </c>
      <c r="B30" s="7">
        <v>4846026.401558891</v>
      </c>
      <c r="C30" s="7">
        <v>13461073</v>
      </c>
      <c r="D30" s="7">
        <v>7092478</v>
      </c>
    </row>
    <row r="31" spans="1:4" s="8" customFormat="1" ht="12.75">
      <c r="A31" s="8" t="s">
        <v>23</v>
      </c>
      <c r="B31" s="7">
        <v>4847130.40069284</v>
      </c>
      <c r="C31" s="7">
        <v>13644557</v>
      </c>
      <c r="D31" s="7">
        <v>7226317</v>
      </c>
    </row>
    <row r="32" spans="1:4" s="10" customFormat="1" ht="12.75">
      <c r="A32" s="28" t="s">
        <v>24</v>
      </c>
      <c r="B32" s="29">
        <v>1.1113642392624545</v>
      </c>
      <c r="C32" s="29">
        <v>1.0136307113110523</v>
      </c>
      <c r="D32" s="29">
        <v>1.018870555537853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2.118459521012246</v>
      </c>
      <c r="C35" s="31">
        <v>3.981111871685237</v>
      </c>
      <c r="D35" s="31">
        <v>1.8002272494132283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3144494</v>
      </c>
      <c r="C39" s="7">
        <v>5879312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1.0587521885521884</v>
      </c>
      <c r="C41" s="21">
        <v>1.029833637882134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57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8052315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3503</v>
      </c>
      <c r="C12" s="6">
        <v>2536</v>
      </c>
      <c r="D12" s="6">
        <v>7878</v>
      </c>
      <c r="E12" s="6">
        <v>4032</v>
      </c>
    </row>
    <row r="13" spans="1:5" s="15" customFormat="1" ht="12.75">
      <c r="A13" s="15" t="s">
        <v>7</v>
      </c>
      <c r="B13" s="7">
        <v>1523</v>
      </c>
      <c r="C13" s="7">
        <v>178</v>
      </c>
      <c r="D13" s="7">
        <v>2695</v>
      </c>
      <c r="E13" s="7">
        <v>2145</v>
      </c>
    </row>
    <row r="14" spans="1:5" s="10" customFormat="1" ht="12.75">
      <c r="A14" s="10" t="s">
        <v>8</v>
      </c>
      <c r="B14" s="14">
        <v>0.43477019697402225</v>
      </c>
      <c r="C14" s="14">
        <v>0.07018927444794952</v>
      </c>
      <c r="D14" s="14">
        <v>0.3420919014978421</v>
      </c>
      <c r="E14" s="14">
        <v>0.5319940476190477</v>
      </c>
    </row>
    <row r="15" spans="1:5" s="17" customFormat="1" ht="12.75">
      <c r="A15" s="22" t="s">
        <v>9</v>
      </c>
      <c r="B15" s="23">
        <v>9.787370883479594</v>
      </c>
      <c r="C15" s="23">
        <v>9.787370883479594</v>
      </c>
      <c r="D15" s="23">
        <v>9.787370883479594</v>
      </c>
      <c r="E15" s="23">
        <v>9.787370883479594</v>
      </c>
    </row>
    <row r="16" spans="1:5" s="8" customFormat="1" ht="12.75">
      <c r="A16" s="8" t="s">
        <v>10</v>
      </c>
      <c r="B16" s="7">
        <v>4404316.9</v>
      </c>
      <c r="C16" s="7">
        <v>788109.93</v>
      </c>
      <c r="D16" s="7">
        <v>8450059.86</v>
      </c>
      <c r="E16" s="7">
        <v>7340528.16</v>
      </c>
    </row>
    <row r="17" spans="1:5" s="8" customFormat="1" ht="12.75">
      <c r="A17" s="8" t="s">
        <v>11</v>
      </c>
      <c r="B17" s="7">
        <v>18836955</v>
      </c>
      <c r="C17" s="7">
        <v>16266297</v>
      </c>
      <c r="D17" s="7">
        <v>42641329</v>
      </c>
      <c r="E17" s="7">
        <v>22608696</v>
      </c>
    </row>
    <row r="18" spans="1:5" s="8" customFormat="1" ht="12.75">
      <c r="A18" s="8" t="s">
        <v>12</v>
      </c>
      <c r="B18" s="7">
        <v>8189746.635740793</v>
      </c>
      <c r="C18" s="7">
        <v>1141719.584384858</v>
      </c>
      <c r="D18" s="7">
        <v>14816561.320005076</v>
      </c>
      <c r="E18" s="7">
        <v>12027691.696428573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1.8594816907341052</v>
      </c>
      <c r="C20" s="14">
        <v>1.4486806229999638</v>
      </c>
      <c r="D20" s="14">
        <v>1.753426788151188</v>
      </c>
      <c r="E20" s="14">
        <v>1.638532191998099</v>
      </c>
    </row>
    <row r="21" spans="1:5" s="8" customFormat="1" ht="12.75">
      <c r="A21" s="24" t="s">
        <v>15</v>
      </c>
      <c r="B21" s="25">
        <v>3821445</v>
      </c>
      <c r="C21" s="25">
        <v>2832712</v>
      </c>
      <c r="D21" s="25">
        <v>10832250</v>
      </c>
      <c r="E21" s="25">
        <v>8656704</v>
      </c>
    </row>
    <row r="22" spans="1:5" s="12" customFormat="1" ht="12.75">
      <c r="A22" s="26" t="s">
        <v>16</v>
      </c>
      <c r="B22" s="27">
        <v>7.959608851022564</v>
      </c>
      <c r="C22" s="27">
        <v>7.959608851022564</v>
      </c>
      <c r="D22" s="27">
        <v>7.959608851022564</v>
      </c>
      <c r="E22" s="27">
        <v>7.959608851022564</v>
      </c>
    </row>
    <row r="23" spans="1:5" s="8" customFormat="1" ht="12.75">
      <c r="A23" s="8" t="s">
        <v>17</v>
      </c>
      <c r="B23" s="7">
        <v>3581823.98</v>
      </c>
      <c r="C23" s="7">
        <v>640932.78</v>
      </c>
      <c r="D23" s="7">
        <v>6872036.63</v>
      </c>
      <c r="E23" s="7">
        <v>5969706.64</v>
      </c>
    </row>
    <row r="24" spans="1:5" s="8" customFormat="1" ht="12.75">
      <c r="A24" s="8" t="s">
        <v>18</v>
      </c>
      <c r="B24" s="7">
        <v>15015511</v>
      </c>
      <c r="C24" s="7">
        <v>13433585</v>
      </c>
      <c r="D24" s="7">
        <v>32038386</v>
      </c>
      <c r="E24" s="7">
        <v>13951992</v>
      </c>
    </row>
    <row r="25" spans="1:5" s="8" customFormat="1" ht="12.75">
      <c r="A25" s="8" t="s">
        <v>19</v>
      </c>
      <c r="B25" s="7">
        <v>6528296.675135598</v>
      </c>
      <c r="C25" s="7">
        <v>942893.5843848579</v>
      </c>
      <c r="D25" s="7">
        <v>10960072.387661843</v>
      </c>
      <c r="E25" s="7">
        <v>7422376.696428572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1.8226179487289036</v>
      </c>
      <c r="C27" s="14">
        <v>1.4711271038202445</v>
      </c>
      <c r="D27" s="14">
        <v>1.5948797973246314</v>
      </c>
      <c r="E27" s="14">
        <v>1.243340275164438</v>
      </c>
    </row>
    <row r="28" spans="1:5" s="8" customFormat="1" ht="12.75">
      <c r="A28" s="24" t="s">
        <v>20</v>
      </c>
      <c r="B28" s="25">
        <v>9315104</v>
      </c>
      <c r="C28" s="25">
        <v>8049420</v>
      </c>
      <c r="D28" s="25">
        <v>21263922</v>
      </c>
      <c r="E28" s="25">
        <v>11282568</v>
      </c>
    </row>
    <row r="29" spans="1:5" s="8" customFormat="1" ht="12.75">
      <c r="A29" s="8" t="s">
        <v>21</v>
      </c>
      <c r="B29" s="7">
        <v>9036506</v>
      </c>
      <c r="C29" s="7">
        <v>8045311</v>
      </c>
      <c r="D29" s="7">
        <v>20965919</v>
      </c>
      <c r="E29" s="7">
        <v>12193823</v>
      </c>
    </row>
    <row r="30" spans="1:5" s="8" customFormat="1" ht="12.75">
      <c r="A30" s="8" t="s">
        <v>22</v>
      </c>
      <c r="B30" s="7">
        <v>4049929.6009135027</v>
      </c>
      <c r="C30" s="7">
        <v>564982.9495268138</v>
      </c>
      <c r="D30" s="7">
        <v>7274215.5102817975</v>
      </c>
      <c r="E30" s="7">
        <v>6002259.017857144</v>
      </c>
    </row>
    <row r="31" spans="1:5" s="8" customFormat="1" ht="12.75">
      <c r="A31" s="8" t="s">
        <v>23</v>
      </c>
      <c r="B31" s="7">
        <v>3928803.493576934</v>
      </c>
      <c r="C31" s="7">
        <v>564694.5417981072</v>
      </c>
      <c r="D31" s="7">
        <v>7172271.0973597355</v>
      </c>
      <c r="E31" s="7">
        <v>6487041.253720239</v>
      </c>
    </row>
    <row r="32" spans="1:5" s="10" customFormat="1" ht="12.75">
      <c r="A32" s="28" t="s">
        <v>24</v>
      </c>
      <c r="B32" s="29">
        <v>1.0778797769968238</v>
      </c>
      <c r="C32" s="29">
        <v>0.9994895284380738</v>
      </c>
      <c r="D32" s="29">
        <v>0.9859855110454223</v>
      </c>
      <c r="E32" s="29">
        <v>1.0807666304337806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1.8779677842063658</v>
      </c>
      <c r="C35" s="31">
        <v>1.433034962008681</v>
      </c>
      <c r="D35" s="31">
        <v>1.6975669323506393</v>
      </c>
      <c r="E35" s="31">
        <v>1.767458992683774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3590518</v>
      </c>
      <c r="C39" s="7">
        <v>4709737</v>
      </c>
      <c r="D39" s="7">
        <v>6997193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1.2089286195286195</v>
      </c>
      <c r="C41" s="21">
        <v>1.2742794913419913</v>
      </c>
      <c r="D41" s="21">
        <v>1.2256442117978095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2">
      <selection activeCell="C7" sqref="C7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56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8052315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3506</v>
      </c>
      <c r="C12" s="6">
        <v>2536</v>
      </c>
      <c r="D12" s="6">
        <v>7918</v>
      </c>
      <c r="E12" s="6">
        <v>4037</v>
      </c>
    </row>
    <row r="13" spans="1:5" s="15" customFormat="1" ht="12.75">
      <c r="A13" s="15" t="s">
        <v>7</v>
      </c>
      <c r="B13" s="7">
        <v>1523</v>
      </c>
      <c r="C13" s="7">
        <v>178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0.43439817455790075</v>
      </c>
      <c r="C14" s="14">
        <v>0.07018927444794952</v>
      </c>
      <c r="D14" s="14">
        <v>0.3403637282141955</v>
      </c>
      <c r="E14" s="14">
        <v>0.5308397324746098</v>
      </c>
    </row>
    <row r="15" spans="1:5" s="17" customFormat="1" ht="12.75">
      <c r="A15" s="22" t="s">
        <v>9</v>
      </c>
      <c r="B15" s="23">
        <v>9.738798023440596</v>
      </c>
      <c r="C15" s="23">
        <v>9.738798023440596</v>
      </c>
      <c r="D15" s="23">
        <v>9.738798023440596</v>
      </c>
      <c r="E15" s="23">
        <v>9.738798023440596</v>
      </c>
    </row>
    <row r="16" spans="1:5" s="8" customFormat="1" ht="12.75">
      <c r="A16" s="8" t="s">
        <v>10</v>
      </c>
      <c r="B16" s="7">
        <v>4382459.11</v>
      </c>
      <c r="C16" s="7">
        <v>784198.69</v>
      </c>
      <c r="D16" s="7">
        <v>8408123.82</v>
      </c>
      <c r="E16" s="7">
        <v>7304098.52</v>
      </c>
    </row>
    <row r="17" spans="1:5" s="8" customFormat="1" ht="12.75">
      <c r="A17" s="8" t="s">
        <v>11</v>
      </c>
      <c r="B17" s="7">
        <v>18123713</v>
      </c>
      <c r="C17" s="7">
        <v>15672857</v>
      </c>
      <c r="D17" s="7">
        <v>40027850</v>
      </c>
      <c r="E17" s="7">
        <v>22372195</v>
      </c>
    </row>
    <row r="18" spans="1:5" s="8" customFormat="1" ht="12.75">
      <c r="A18" s="8" t="s">
        <v>12</v>
      </c>
      <c r="B18" s="7">
        <v>7872907.843411295</v>
      </c>
      <c r="C18" s="7">
        <v>1100066.4613564669</v>
      </c>
      <c r="D18" s="7">
        <v>13853336.258398587</v>
      </c>
      <c r="E18" s="7">
        <v>11876050.008669803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1.7964589391026387</v>
      </c>
      <c r="C20" s="14">
        <v>1.4027904858607543</v>
      </c>
      <c r="D20" s="14">
        <v>1.6476132553431624</v>
      </c>
      <c r="E20" s="14">
        <v>1.6259432941862624</v>
      </c>
    </row>
    <row r="21" spans="1:5" s="8" customFormat="1" ht="12.75">
      <c r="A21" s="24" t="s">
        <v>15</v>
      </c>
      <c r="B21" s="25">
        <v>3698830</v>
      </c>
      <c r="C21" s="25">
        <v>2866633</v>
      </c>
      <c r="D21" s="25">
        <v>10253810</v>
      </c>
      <c r="E21" s="25">
        <v>5690756</v>
      </c>
    </row>
    <row r="22" spans="1:5" s="12" customFormat="1" ht="12.75">
      <c r="A22" s="26" t="s">
        <v>16</v>
      </c>
      <c r="B22" s="27">
        <v>7.920106826292053</v>
      </c>
      <c r="C22" s="27">
        <v>7.920106826292053</v>
      </c>
      <c r="D22" s="27">
        <v>7.920106826292053</v>
      </c>
      <c r="E22" s="27">
        <v>7.920106826292053</v>
      </c>
    </row>
    <row r="23" spans="1:5" s="8" customFormat="1" ht="12.75">
      <c r="A23" s="8" t="s">
        <v>17</v>
      </c>
      <c r="B23" s="7">
        <v>3564048.07</v>
      </c>
      <c r="C23" s="7">
        <v>637751.95</v>
      </c>
      <c r="D23" s="7">
        <v>6837932.02</v>
      </c>
      <c r="E23" s="7">
        <v>5940080.12</v>
      </c>
    </row>
    <row r="24" spans="1:5" s="8" customFormat="1" ht="12.75">
      <c r="A24" s="8" t="s">
        <v>18</v>
      </c>
      <c r="B24" s="7">
        <v>14424883</v>
      </c>
      <c r="C24" s="7">
        <v>12806224</v>
      </c>
      <c r="D24" s="7">
        <v>30003347</v>
      </c>
      <c r="E24" s="7">
        <v>16681439</v>
      </c>
    </row>
    <row r="25" spans="1:5" s="8" customFormat="1" ht="12.75">
      <c r="A25" s="8" t="s">
        <v>19</v>
      </c>
      <c r="B25" s="7">
        <v>6266142.843411295</v>
      </c>
      <c r="C25" s="7">
        <v>898859.5709779179</v>
      </c>
      <c r="D25" s="7">
        <v>10212051.0438242</v>
      </c>
      <c r="E25" s="7">
        <v>8855170.616051523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1.758153290960325</v>
      </c>
      <c r="C27" s="14">
        <v>1.40941877320472</v>
      </c>
      <c r="D27" s="14">
        <v>1.4934414401832852</v>
      </c>
      <c r="E27" s="14">
        <v>1.4907493564331793</v>
      </c>
    </row>
    <row r="28" spans="1:5" s="8" customFormat="1" ht="12.75">
      <c r="A28" s="24" t="s">
        <v>20</v>
      </c>
      <c r="B28" s="25">
        <v>8970860</v>
      </c>
      <c r="C28" s="25">
        <v>7752701</v>
      </c>
      <c r="D28" s="25">
        <v>20177493</v>
      </c>
      <c r="E28" s="25">
        <v>11164317</v>
      </c>
    </row>
    <row r="29" spans="1:5" s="8" customFormat="1" ht="12.75">
      <c r="A29" s="8" t="s">
        <v>21</v>
      </c>
      <c r="B29" s="7">
        <v>9282396</v>
      </c>
      <c r="C29" s="7">
        <v>7829280</v>
      </c>
      <c r="D29" s="7">
        <v>20902529</v>
      </c>
      <c r="E29" s="7">
        <v>10230155</v>
      </c>
    </row>
    <row r="30" spans="1:5" s="8" customFormat="1" ht="12.75">
      <c r="A30" s="8" t="s">
        <v>22</v>
      </c>
      <c r="B30" s="7">
        <v>3896925.2082144897</v>
      </c>
      <c r="C30" s="7">
        <v>544156.4582018927</v>
      </c>
      <c r="D30" s="7">
        <v>6867686.743495833</v>
      </c>
      <c r="E30" s="7">
        <v>5926463.049541738</v>
      </c>
    </row>
    <row r="31" spans="1:5" s="8" customFormat="1" ht="12.75">
      <c r="A31" s="8" t="s">
        <v>23</v>
      </c>
      <c r="B31" s="7">
        <v>4032255.87792356</v>
      </c>
      <c r="C31" s="7">
        <v>549531.4826498423</v>
      </c>
      <c r="D31" s="7">
        <v>7114462.699545341</v>
      </c>
      <c r="E31" s="7">
        <v>5430572.743373792</v>
      </c>
    </row>
    <row r="32" spans="1:5" s="10" customFormat="1" ht="12.75">
      <c r="A32" s="28" t="s">
        <v>24</v>
      </c>
      <c r="B32" s="29">
        <v>1.1496972791163091</v>
      </c>
      <c r="C32" s="29">
        <v>1.0098777187460217</v>
      </c>
      <c r="D32" s="29">
        <v>1.0359329080178592</v>
      </c>
      <c r="E32" s="29">
        <v>0.9163260950042892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1.937031134786097</v>
      </c>
      <c r="C35" s="31">
        <v>1.4015108407024814</v>
      </c>
      <c r="D35" s="31">
        <v>1.692283047169812</v>
      </c>
      <c r="E35" s="31">
        <v>1.4869932897273659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3590351</v>
      </c>
      <c r="C39" s="7">
        <v>4450254</v>
      </c>
      <c r="D39" s="7">
        <v>6698724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1.2088723905723906</v>
      </c>
      <c r="C41" s="21">
        <v>1.204073051948052</v>
      </c>
      <c r="D41" s="21">
        <v>1.1733637041355112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2">
      <selection activeCell="B44" sqref="B44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55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8052315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3507</v>
      </c>
      <c r="C12" s="6">
        <v>2538</v>
      </c>
      <c r="D12" s="6">
        <v>7946</v>
      </c>
      <c r="E12" s="6">
        <v>4023</v>
      </c>
    </row>
    <row r="13" spans="1:5" s="15" customFormat="1" ht="12.75">
      <c r="A13" s="15" t="s">
        <v>7</v>
      </c>
      <c r="B13" s="7">
        <v>1523</v>
      </c>
      <c r="C13" s="7">
        <v>178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0.4342743085258055</v>
      </c>
      <c r="C14" s="14">
        <v>0.07013396375098503</v>
      </c>
      <c r="D14" s="14">
        <v>0.3391643594261263</v>
      </c>
      <c r="E14" s="14">
        <v>0.532687049465573</v>
      </c>
    </row>
    <row r="15" spans="1:5" s="17" customFormat="1" ht="12.75">
      <c r="A15" s="22" t="s">
        <v>9</v>
      </c>
      <c r="B15" s="23">
        <v>9.690466221266925</v>
      </c>
      <c r="C15" s="23">
        <v>9.690466221266925</v>
      </c>
      <c r="D15" s="23">
        <v>9.690466221266925</v>
      </c>
      <c r="E15" s="23">
        <v>9.690466221266925</v>
      </c>
    </row>
    <row r="16" spans="1:5" s="8" customFormat="1" ht="12.75">
      <c r="A16" s="8" t="s">
        <v>10</v>
      </c>
      <c r="B16" s="7">
        <v>4360709.8</v>
      </c>
      <c r="C16" s="7">
        <v>780306.87</v>
      </c>
      <c r="D16" s="7">
        <v>8366395.9</v>
      </c>
      <c r="E16" s="7">
        <v>7267849.67</v>
      </c>
    </row>
    <row r="17" spans="1:5" s="8" customFormat="1" ht="12.75">
      <c r="A17" s="8" t="s">
        <v>11</v>
      </c>
      <c r="B17" s="7">
        <v>18047893</v>
      </c>
      <c r="C17" s="7">
        <v>15659399</v>
      </c>
      <c r="D17" s="7">
        <v>40556363</v>
      </c>
      <c r="E17" s="7">
        <v>20233082</v>
      </c>
    </row>
    <row r="18" spans="1:5" s="8" customFormat="1" ht="12.75">
      <c r="A18" s="8" t="s">
        <v>12</v>
      </c>
      <c r="B18" s="7">
        <v>7837736.252922726</v>
      </c>
      <c r="C18" s="7">
        <v>1098255.7218282113</v>
      </c>
      <c r="D18" s="7">
        <v>13984580.87754845</v>
      </c>
      <c r="E18" s="7">
        <v>10777900.752174994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1.7973533237462227</v>
      </c>
      <c r="C20" s="14">
        <v>1.4074664264178673</v>
      </c>
      <c r="D20" s="14">
        <v>1.6715179444889108</v>
      </c>
      <c r="E20" s="14">
        <v>1.4829559280324236</v>
      </c>
    </row>
    <row r="21" spans="1:5" s="8" customFormat="1" ht="12.75">
      <c r="A21" s="24" t="s">
        <v>15</v>
      </c>
      <c r="B21" s="25">
        <v>3699885</v>
      </c>
      <c r="C21" s="25">
        <v>2822601</v>
      </c>
      <c r="D21" s="25">
        <v>9892770</v>
      </c>
      <c r="E21" s="25">
        <v>5579928</v>
      </c>
    </row>
    <row r="22" spans="1:5" s="12" customFormat="1" ht="12.75">
      <c r="A22" s="26" t="s">
        <v>16</v>
      </c>
      <c r="B22" s="27">
        <v>7.880800842596598</v>
      </c>
      <c r="C22" s="27">
        <v>7.880800842596598</v>
      </c>
      <c r="D22" s="27">
        <v>7.880800842596598</v>
      </c>
      <c r="E22" s="27">
        <v>7.880800842596598</v>
      </c>
    </row>
    <row r="23" spans="1:5" s="8" customFormat="1" ht="12.75">
      <c r="A23" s="8" t="s">
        <v>17</v>
      </c>
      <c r="B23" s="7">
        <v>3546360.38</v>
      </c>
      <c r="C23" s="7">
        <v>634586.91</v>
      </c>
      <c r="D23" s="7">
        <v>6803996.67</v>
      </c>
      <c r="E23" s="7">
        <v>5910600.63</v>
      </c>
    </row>
    <row r="24" spans="1:5" s="8" customFormat="1" ht="12.75">
      <c r="A24" s="8" t="s">
        <v>18</v>
      </c>
      <c r="B24" s="7">
        <v>14348008</v>
      </c>
      <c r="C24" s="7">
        <v>12836799</v>
      </c>
      <c r="D24" s="7">
        <v>30892901</v>
      </c>
      <c r="E24" s="7">
        <v>14653154</v>
      </c>
    </row>
    <row r="25" spans="1:5" s="8" customFormat="1" ht="12.75">
      <c r="A25" s="8" t="s">
        <v>19</v>
      </c>
      <c r="B25" s="7">
        <v>6230971.252922726</v>
      </c>
      <c r="C25" s="7">
        <v>900295.5957446808</v>
      </c>
      <c r="D25" s="7">
        <v>10477770.978479737</v>
      </c>
      <c r="E25" s="7">
        <v>7805545.3696246585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1.7570045300705526</v>
      </c>
      <c r="C27" s="14">
        <v>1.4187112617004356</v>
      </c>
      <c r="D27" s="14">
        <v>1.5399435782615893</v>
      </c>
      <c r="E27" s="14">
        <v>1.3206010451808616</v>
      </c>
    </row>
    <row r="28" spans="1:5" s="8" customFormat="1" ht="12.75">
      <c r="A28" s="24" t="s">
        <v>20</v>
      </c>
      <c r="B28" s="25">
        <v>8549320</v>
      </c>
      <c r="C28" s="25">
        <v>7745972</v>
      </c>
      <c r="D28" s="25">
        <v>20937112</v>
      </c>
      <c r="E28" s="25">
        <v>10109551</v>
      </c>
    </row>
    <row r="29" spans="1:5" s="8" customFormat="1" ht="12.75">
      <c r="A29" s="8" t="s">
        <v>21</v>
      </c>
      <c r="B29" s="7">
        <v>8236248</v>
      </c>
      <c r="C29" s="7">
        <v>7773749</v>
      </c>
      <c r="D29" s="7">
        <v>20270995</v>
      </c>
      <c r="E29" s="7">
        <v>10474063</v>
      </c>
    </row>
    <row r="30" spans="1:5" s="8" customFormat="1" ht="12.75">
      <c r="A30" s="8" t="s">
        <v>22</v>
      </c>
      <c r="B30" s="7">
        <v>3712750.0313658398</v>
      </c>
      <c r="C30" s="7">
        <v>543255.719464145</v>
      </c>
      <c r="D30" s="7">
        <v>7101122.179713063</v>
      </c>
      <c r="E30" s="7">
        <v>5385226.893611733</v>
      </c>
    </row>
    <row r="31" spans="1:5" s="8" customFormat="1" ht="12.75">
      <c r="A31" s="8" t="s">
        <v>23</v>
      </c>
      <c r="B31" s="7">
        <v>3576790.9050470483</v>
      </c>
      <c r="C31" s="7">
        <v>545203.8305752561</v>
      </c>
      <c r="D31" s="7">
        <v>6875199.03410521</v>
      </c>
      <c r="E31" s="7">
        <v>5579397.715386528</v>
      </c>
    </row>
    <row r="32" spans="1:5" s="10" customFormat="1" ht="12.75">
      <c r="A32" s="28" t="s">
        <v>24</v>
      </c>
      <c r="B32" s="29">
        <v>1.0704227548701728</v>
      </c>
      <c r="C32" s="29">
        <v>1.0035859928231086</v>
      </c>
      <c r="D32" s="29">
        <v>0.9681848671392692</v>
      </c>
      <c r="E32" s="29">
        <v>1.0360562007155412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1.7268028511983355</v>
      </c>
      <c r="C35" s="31">
        <v>1.3974087670796904</v>
      </c>
      <c r="D35" s="31">
        <v>1.6435270614208466</v>
      </c>
      <c r="E35" s="31">
        <v>1.5353640949446132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3552015</v>
      </c>
      <c r="C39" s="7">
        <v>4467539.49</v>
      </c>
      <c r="D39" s="7">
        <v>6647242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1.1959646464646465</v>
      </c>
      <c r="C41" s="21">
        <v>1.208749862012987</v>
      </c>
      <c r="D41" s="21">
        <v>1.1643460001345247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2">
      <selection activeCell="C22" sqref="C22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54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8052315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3508</v>
      </c>
      <c r="C12" s="6">
        <v>2539</v>
      </c>
      <c r="D12" s="6">
        <v>7980</v>
      </c>
      <c r="E12" s="6">
        <v>4044</v>
      </c>
    </row>
    <row r="13" spans="1:5" s="15" customFormat="1" ht="12.75">
      <c r="A13" s="15" t="s">
        <v>7</v>
      </c>
      <c r="B13" s="7">
        <v>1523</v>
      </c>
      <c r="C13" s="7">
        <v>178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0.43415051311288483</v>
      </c>
      <c r="C14" s="14">
        <v>0.07010634107916502</v>
      </c>
      <c r="D14" s="14">
        <v>0.33771929824561403</v>
      </c>
      <c r="E14" s="14">
        <v>0.5299208704253214</v>
      </c>
    </row>
    <row r="15" spans="1:5" s="17" customFormat="1" ht="12.75">
      <c r="A15" s="22" t="s">
        <v>9</v>
      </c>
      <c r="B15" s="23">
        <v>9.642374280634252</v>
      </c>
      <c r="C15" s="23">
        <v>9.642374280634252</v>
      </c>
      <c r="D15" s="23">
        <v>9.642374280634252</v>
      </c>
      <c r="E15" s="23">
        <v>9.642374280634252</v>
      </c>
    </row>
    <row r="16" spans="1:5" s="8" customFormat="1" ht="12.75">
      <c r="A16" s="8" t="s">
        <v>10</v>
      </c>
      <c r="B16" s="7">
        <v>4339068.43</v>
      </c>
      <c r="C16" s="7">
        <v>776434.35</v>
      </c>
      <c r="D16" s="7">
        <v>8324875.07</v>
      </c>
      <c r="E16" s="7">
        <v>7231780.71</v>
      </c>
    </row>
    <row r="17" spans="1:5" s="8" customFormat="1" ht="12.75">
      <c r="A17" s="8" t="s">
        <v>11</v>
      </c>
      <c r="B17" s="7">
        <v>17187281</v>
      </c>
      <c r="C17" s="7">
        <v>15199589</v>
      </c>
      <c r="D17" s="7">
        <v>40214278</v>
      </c>
      <c r="E17" s="7">
        <v>18862567</v>
      </c>
    </row>
    <row r="18" spans="1:5" s="8" customFormat="1" ht="12.75">
      <c r="A18" s="8" t="s">
        <v>12</v>
      </c>
      <c r="B18" s="7">
        <v>7461866.865165336</v>
      </c>
      <c r="C18" s="7">
        <v>1065587.5706971248</v>
      </c>
      <c r="D18" s="7">
        <v>13885545.745614035</v>
      </c>
      <c r="E18" s="7">
        <v>9995667.923095943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1.7196932902865827</v>
      </c>
      <c r="C20" s="14">
        <v>1.3724116800050448</v>
      </c>
      <c r="D20" s="14">
        <v>1.6679584532929255</v>
      </c>
      <c r="E20" s="14">
        <v>1.3821862586726503</v>
      </c>
    </row>
    <row r="21" spans="1:5" s="8" customFormat="1" ht="12.75">
      <c r="A21" s="24" t="s">
        <v>15</v>
      </c>
      <c r="B21" s="25">
        <v>3864788</v>
      </c>
      <c r="C21" s="25">
        <v>2775165</v>
      </c>
      <c r="D21" s="25">
        <v>7743531</v>
      </c>
      <c r="E21" s="25">
        <v>5513055</v>
      </c>
    </row>
    <row r="22" spans="1:5" s="12" customFormat="1" ht="12.75">
      <c r="A22" s="26" t="s">
        <v>16</v>
      </c>
      <c r="B22" s="27">
        <v>7.841689927021833</v>
      </c>
      <c r="C22" s="27">
        <v>7.841689927021833</v>
      </c>
      <c r="D22" s="27">
        <v>7.841689927021833</v>
      </c>
      <c r="E22" s="27">
        <v>7.841689927021833</v>
      </c>
    </row>
    <row r="23" spans="1:5" s="8" customFormat="1" ht="12.75">
      <c r="A23" s="8" t="s">
        <v>17</v>
      </c>
      <c r="B23" s="7">
        <v>3528760.47</v>
      </c>
      <c r="C23" s="7">
        <v>631437.57</v>
      </c>
      <c r="D23" s="7">
        <v>6770229.72</v>
      </c>
      <c r="E23" s="7">
        <v>5881267.45</v>
      </c>
    </row>
    <row r="24" spans="1:5" s="8" customFormat="1" ht="12.75">
      <c r="A24" s="8" t="s">
        <v>18</v>
      </c>
      <c r="B24" s="7">
        <v>13322493</v>
      </c>
      <c r="C24" s="7">
        <v>12424424</v>
      </c>
      <c r="D24" s="7">
        <v>32775155</v>
      </c>
      <c r="E24" s="7">
        <v>13349512</v>
      </c>
    </row>
    <row r="25" spans="1:5" s="8" customFormat="1" ht="12.75">
      <c r="A25" s="8" t="s">
        <v>19</v>
      </c>
      <c r="B25" s="7">
        <v>5783967.171892816</v>
      </c>
      <c r="C25" s="7">
        <v>871030.9066561639</v>
      </c>
      <c r="D25" s="7">
        <v>11068802.346491229</v>
      </c>
      <c r="E25" s="7">
        <v>7074185.018793274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1.6390931663017683</v>
      </c>
      <c r="C27" s="14">
        <v>1.379441053303439</v>
      </c>
      <c r="D27" s="14">
        <v>1.6349227137437856</v>
      </c>
      <c r="E27" s="14">
        <v>1.202833416255075</v>
      </c>
    </row>
    <row r="28" spans="1:5" s="8" customFormat="1" ht="12.75">
      <c r="A28" s="24" t="s">
        <v>20</v>
      </c>
      <c r="B28" s="25">
        <v>8549320</v>
      </c>
      <c r="C28" s="25">
        <v>7516066</v>
      </c>
      <c r="D28" s="25">
        <v>19885714</v>
      </c>
      <c r="E28" s="25">
        <v>9422770</v>
      </c>
    </row>
    <row r="29" spans="1:5" s="8" customFormat="1" ht="12.75">
      <c r="A29" s="8" t="s">
        <v>21</v>
      </c>
      <c r="B29" s="7">
        <v>8819446</v>
      </c>
      <c r="C29" s="7">
        <v>7575468</v>
      </c>
      <c r="D29" s="7">
        <v>19739923</v>
      </c>
      <c r="E29" s="7">
        <v>8996133</v>
      </c>
    </row>
    <row r="30" spans="1:5" s="8" customFormat="1" ht="12.75">
      <c r="A30" s="8" t="s">
        <v>22</v>
      </c>
      <c r="B30" s="7">
        <v>3711691.6647662483</v>
      </c>
      <c r="C30" s="7">
        <v>526923.8865695156</v>
      </c>
      <c r="D30" s="7">
        <v>6715789.3771929825</v>
      </c>
      <c r="E30" s="7">
        <v>4993322.480217606</v>
      </c>
    </row>
    <row r="31" spans="1:5" s="8" customFormat="1" ht="12.75">
      <c r="A31" s="8" t="s">
        <v>23</v>
      </c>
      <c r="B31" s="7">
        <v>3828967.0062713795</v>
      </c>
      <c r="C31" s="7">
        <v>531088.3434423001</v>
      </c>
      <c r="D31" s="7">
        <v>6666552.942982456</v>
      </c>
      <c r="E31" s="7">
        <v>4767238.629821958</v>
      </c>
    </row>
    <row r="32" spans="1:5" s="10" customFormat="1" ht="12.75">
      <c r="A32" s="28" t="s">
        <v>24</v>
      </c>
      <c r="B32" s="29">
        <v>1.146217996804944</v>
      </c>
      <c r="C32" s="29">
        <v>1.0079033366657504</v>
      </c>
      <c r="D32" s="29">
        <v>0.9926685559291458</v>
      </c>
      <c r="E32" s="29">
        <v>0.9547227619903701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1.8577681594889348</v>
      </c>
      <c r="C35" s="31">
        <v>1.3680186700712047</v>
      </c>
      <c r="D35" s="31">
        <v>1.601598315152243</v>
      </c>
      <c r="E35" s="31">
        <v>1.3184134920545616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3919632</v>
      </c>
      <c r="C39" s="7">
        <v>4824978</v>
      </c>
      <c r="D39" s="7">
        <v>6934775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1.319741414141414</v>
      </c>
      <c r="C41" s="21">
        <v>1.3054594155844157</v>
      </c>
      <c r="D41" s="21">
        <v>1.2147109332085244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53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3513</v>
      </c>
      <c r="C12" s="6">
        <v>2549</v>
      </c>
      <c r="D12" s="6">
        <v>8023</v>
      </c>
      <c r="E12" s="6">
        <v>4122</v>
      </c>
    </row>
    <row r="13" spans="1:5" s="15" customFormat="1" ht="12.75">
      <c r="A13" s="15" t="s">
        <v>7</v>
      </c>
      <c r="B13" s="7">
        <v>1523</v>
      </c>
      <c r="C13" s="7">
        <v>1543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0.4335325932251637</v>
      </c>
      <c r="C14" s="14">
        <v>0.6053354256571204</v>
      </c>
      <c r="D14" s="14">
        <v>0.3359092608749844</v>
      </c>
      <c r="E14" s="14">
        <v>0.519893255701116</v>
      </c>
    </row>
    <row r="15" spans="1:5" s="17" customFormat="1" ht="12.75">
      <c r="A15" s="22" t="s">
        <v>9</v>
      </c>
      <c r="B15" s="23">
        <v>9.594521011155372</v>
      </c>
      <c r="C15" s="23">
        <v>9.594521011155372</v>
      </c>
      <c r="D15" s="23">
        <v>9.594521011155372</v>
      </c>
      <c r="E15" s="23">
        <v>9.594521011155372</v>
      </c>
    </row>
    <row r="16" spans="1:5" s="8" customFormat="1" ht="12.75">
      <c r="A16" s="8" t="s">
        <v>10</v>
      </c>
      <c r="B16" s="7">
        <v>4317534.46</v>
      </c>
      <c r="C16" s="7">
        <v>6716164.71</v>
      </c>
      <c r="D16" s="7">
        <v>8283560.3</v>
      </c>
      <c r="E16" s="7">
        <v>7195890.76</v>
      </c>
    </row>
    <row r="17" spans="1:5" s="8" customFormat="1" ht="12.75">
      <c r="A17" s="8" t="s">
        <v>11</v>
      </c>
      <c r="B17" s="7">
        <v>18379288</v>
      </c>
      <c r="C17" s="7">
        <v>15215551</v>
      </c>
      <c r="D17" s="7">
        <v>38773623</v>
      </c>
      <c r="E17" s="7">
        <v>18963810</v>
      </c>
    </row>
    <row r="18" spans="1:5" s="8" customFormat="1" ht="12.75">
      <c r="A18" s="8" t="s">
        <v>12</v>
      </c>
      <c r="B18" s="7">
        <v>7968020.388272132</v>
      </c>
      <c r="C18" s="7">
        <v>9210512.041192625</v>
      </c>
      <c r="D18" s="7">
        <v>13328827.043375295</v>
      </c>
      <c r="E18" s="7">
        <v>9859156.92139738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1.8455024417505477</v>
      </c>
      <c r="C20" s="14">
        <v>1.3713946037503635</v>
      </c>
      <c r="D20" s="14">
        <v>1.609069839616583</v>
      </c>
      <c r="E20" s="14">
        <v>1.3701093096356818</v>
      </c>
    </row>
    <row r="21" spans="1:5" s="8" customFormat="1" ht="12.75">
      <c r="A21" s="24" t="s">
        <v>15</v>
      </c>
      <c r="B21" s="25">
        <v>3841020</v>
      </c>
      <c r="C21" s="25">
        <v>2724333</v>
      </c>
      <c r="D21" s="25">
        <v>7614073</v>
      </c>
      <c r="E21" s="25">
        <v>5495330</v>
      </c>
    </row>
    <row r="22" spans="1:5" s="12" customFormat="1" ht="12.75">
      <c r="A22" s="26" t="s">
        <v>16</v>
      </c>
      <c r="B22" s="27">
        <v>7.8027731114817795</v>
      </c>
      <c r="C22" s="27">
        <v>7.8027731114817795</v>
      </c>
      <c r="D22" s="27">
        <v>7.8027731114817795</v>
      </c>
      <c r="E22" s="27">
        <v>7.8027731114817795</v>
      </c>
    </row>
    <row r="23" spans="1:5" s="8" customFormat="1" ht="12.75">
      <c r="A23" s="8" t="s">
        <v>17</v>
      </c>
      <c r="B23" s="7">
        <v>3511247.9</v>
      </c>
      <c r="C23" s="7">
        <v>5461941.18</v>
      </c>
      <c r="D23" s="7">
        <v>6736630.36</v>
      </c>
      <c r="E23" s="7">
        <v>5852079.83</v>
      </c>
    </row>
    <row r="24" spans="1:5" s="8" customFormat="1" ht="12.75">
      <c r="A24" s="8" t="s">
        <v>18</v>
      </c>
      <c r="B24" s="7">
        <v>14538268</v>
      </c>
      <c r="C24" s="7">
        <v>12491217</v>
      </c>
      <c r="D24" s="7">
        <v>31463957</v>
      </c>
      <c r="E24" s="7">
        <v>13468480</v>
      </c>
    </row>
    <row r="25" spans="1:5" s="8" customFormat="1" ht="12.75">
      <c r="A25" s="8" t="s">
        <v>19</v>
      </c>
      <c r="B25" s="7">
        <v>6302813.027042414</v>
      </c>
      <c r="C25" s="7">
        <v>7561376.159670458</v>
      </c>
      <c r="D25" s="7">
        <v>10569034.540072292</v>
      </c>
      <c r="E25" s="7">
        <v>7002171.916545367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1.7950350435360642</v>
      </c>
      <c r="C27" s="14">
        <v>1.3843752450791604</v>
      </c>
      <c r="D27" s="14">
        <v>1.5688903762373407</v>
      </c>
      <c r="E27" s="14">
        <v>1.1965270672914534</v>
      </c>
    </row>
    <row r="28" spans="1:5" s="8" customFormat="1" ht="12.75">
      <c r="A28" s="24" t="s">
        <v>20</v>
      </c>
      <c r="B28" s="25">
        <v>9104448</v>
      </c>
      <c r="C28" s="25">
        <v>7524047</v>
      </c>
      <c r="D28" s="25">
        <v>17251212</v>
      </c>
      <c r="E28" s="25">
        <v>9470025</v>
      </c>
    </row>
    <row r="29" spans="1:5" s="8" customFormat="1" ht="12.75">
      <c r="A29" s="8" t="s">
        <v>21</v>
      </c>
      <c r="B29" s="7">
        <v>8714503</v>
      </c>
      <c r="C29" s="7">
        <v>7512565</v>
      </c>
      <c r="D29" s="7">
        <v>17518207</v>
      </c>
      <c r="E29" s="7">
        <v>9907000</v>
      </c>
    </row>
    <row r="30" spans="1:5" s="8" customFormat="1" ht="12.75">
      <c r="A30" s="8" t="s">
        <v>22</v>
      </c>
      <c r="B30" s="7">
        <v>3947074.951323655</v>
      </c>
      <c r="C30" s="7">
        <v>4554572.193409179</v>
      </c>
      <c r="D30" s="7">
        <v>5794841.872117662</v>
      </c>
      <c r="E30" s="7">
        <v>4923402.128820961</v>
      </c>
    </row>
    <row r="31" spans="1:5" s="8" customFormat="1" ht="12.75">
      <c r="A31" s="8" t="s">
        <v>23</v>
      </c>
      <c r="B31" s="7">
        <v>3778021.084258469</v>
      </c>
      <c r="C31" s="7">
        <v>4547621.732051785</v>
      </c>
      <c r="D31" s="7">
        <v>5884527.965224978</v>
      </c>
      <c r="E31" s="7">
        <v>5150582.484230956</v>
      </c>
    </row>
    <row r="32" spans="1:5" s="10" customFormat="1" ht="12.75">
      <c r="A32" s="28" t="s">
        <v>24</v>
      </c>
      <c r="B32" s="29">
        <v>1.0635220401183147</v>
      </c>
      <c r="C32" s="29">
        <v>0.998473959559264</v>
      </c>
      <c r="D32" s="29">
        <v>1.015476883595193</v>
      </c>
      <c r="E32" s="29">
        <v>1.0461429616078097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1.8421922678618023</v>
      </c>
      <c r="C35" s="31">
        <v>1.3542317463657871</v>
      </c>
      <c r="D35" s="31">
        <v>1.4207726513984518</v>
      </c>
      <c r="E35" s="31">
        <v>1.4315343731624286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3860880</v>
      </c>
      <c r="C39" s="7">
        <v>4926181</v>
      </c>
      <c r="D39" s="7">
        <v>6828533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1.299959595959596</v>
      </c>
      <c r="C41" s="21">
        <v>1.3328411796536797</v>
      </c>
      <c r="D41" s="21">
        <v>1.1961013432844187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52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3514</v>
      </c>
      <c r="C12" s="6">
        <v>2550</v>
      </c>
      <c r="D12" s="6">
        <v>8025</v>
      </c>
      <c r="E12" s="6">
        <v>4140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0.4334092202618099</v>
      </c>
      <c r="C14" s="14">
        <v>0.66</v>
      </c>
      <c r="D14" s="14">
        <v>0.33582554517133956</v>
      </c>
      <c r="E14" s="14">
        <v>0.5176328502415459</v>
      </c>
    </row>
    <row r="15" spans="1:5" s="17" customFormat="1" ht="12.75">
      <c r="A15" s="22" t="s">
        <v>9</v>
      </c>
      <c r="B15" s="23">
        <v>9.546905228350745</v>
      </c>
      <c r="C15" s="23">
        <v>9.546905228350745</v>
      </c>
      <c r="D15" s="23">
        <v>9.546905228350745</v>
      </c>
      <c r="E15" s="23">
        <v>9.546905228350745</v>
      </c>
    </row>
    <row r="16" spans="1:5" s="8" customFormat="1" ht="12.75">
      <c r="A16" s="8" t="s">
        <v>10</v>
      </c>
      <c r="B16" s="7">
        <v>4296107.35</v>
      </c>
      <c r="C16" s="7">
        <v>6682833.66</v>
      </c>
      <c r="D16" s="7">
        <v>8242450.56</v>
      </c>
      <c r="E16" s="7">
        <v>7160178.92</v>
      </c>
    </row>
    <row r="17" spans="1:5" s="8" customFormat="1" ht="12.75">
      <c r="A17" s="8" t="s">
        <v>11</v>
      </c>
      <c r="B17" s="7">
        <v>17145136</v>
      </c>
      <c r="C17" s="7">
        <v>14338046</v>
      </c>
      <c r="D17" s="7">
        <v>35940621</v>
      </c>
      <c r="E17" s="7">
        <v>17855940</v>
      </c>
    </row>
    <row r="18" spans="1:5" s="8" customFormat="1" ht="12.75">
      <c r="A18" s="8" t="s">
        <v>12</v>
      </c>
      <c r="B18" s="7">
        <v>7430860.025042687</v>
      </c>
      <c r="C18" s="7">
        <v>9463110.360000001</v>
      </c>
      <c r="D18" s="7">
        <v>12374186.641121496</v>
      </c>
      <c r="E18" s="7">
        <v>9242821.11594203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1.7296727990381076</v>
      </c>
      <c r="C20" s="14">
        <v>1.4160326055459536</v>
      </c>
      <c r="D20" s="14">
        <v>1.5012752034173555</v>
      </c>
      <c r="E20" s="14">
        <v>1.2908645467119177</v>
      </c>
    </row>
    <row r="21" spans="1:5" s="8" customFormat="1" ht="12.75">
      <c r="A21" s="24" t="s">
        <v>15</v>
      </c>
      <c r="B21" s="25">
        <v>3778282</v>
      </c>
      <c r="C21" s="25">
        <v>2679917</v>
      </c>
      <c r="D21" s="25">
        <v>7489972</v>
      </c>
      <c r="E21" s="25">
        <v>5427662</v>
      </c>
    </row>
    <row r="22" spans="1:5" s="12" customFormat="1" ht="12.75">
      <c r="A22" s="26" t="s">
        <v>16</v>
      </c>
      <c r="B22" s="27">
        <v>7.764049432694884</v>
      </c>
      <c r="C22" s="27">
        <v>7.764049432694884</v>
      </c>
      <c r="D22" s="27">
        <v>7.764049432694884</v>
      </c>
      <c r="E22" s="27">
        <v>7.764049432694884</v>
      </c>
    </row>
    <row r="23" spans="1:5" s="8" customFormat="1" ht="12.75">
      <c r="A23" s="8" t="s">
        <v>17</v>
      </c>
      <c r="B23" s="7">
        <v>3493822.24</v>
      </c>
      <c r="C23" s="7">
        <v>5434834.6</v>
      </c>
      <c r="D23" s="7">
        <v>6703197.75</v>
      </c>
      <c r="E23" s="7">
        <v>5823037.07</v>
      </c>
    </row>
    <row r="24" spans="1:5" s="8" customFormat="1" ht="12.75">
      <c r="A24" s="8" t="s">
        <v>18</v>
      </c>
      <c r="B24" s="7">
        <v>13366854</v>
      </c>
      <c r="C24" s="7">
        <v>11658129</v>
      </c>
      <c r="D24" s="7">
        <v>28755056</v>
      </c>
      <c r="E24" s="7">
        <v>12428278</v>
      </c>
    </row>
    <row r="25" spans="1:5" s="8" customFormat="1" ht="12.75">
      <c r="A25" s="8" t="s">
        <v>19</v>
      </c>
      <c r="B25" s="7">
        <v>5793317.769493454</v>
      </c>
      <c r="C25" s="7">
        <v>7694365.140000001</v>
      </c>
      <c r="D25" s="7">
        <v>9656682.357632399</v>
      </c>
      <c r="E25" s="7">
        <v>6433284.9647343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1.6581604247540236</v>
      </c>
      <c r="C27" s="14">
        <v>1.4157496421326237</v>
      </c>
      <c r="D27" s="14">
        <v>1.4406083063314667</v>
      </c>
      <c r="E27" s="14">
        <v>1.1047989025998592</v>
      </c>
    </row>
    <row r="28" spans="1:5" s="8" customFormat="1" ht="12.75">
      <c r="A28" s="24" t="s">
        <v>20</v>
      </c>
      <c r="B28" s="25">
        <v>8492049</v>
      </c>
      <c r="C28" s="25">
        <v>7085295</v>
      </c>
      <c r="D28" s="25">
        <v>17253461</v>
      </c>
      <c r="E28" s="25">
        <v>8904210</v>
      </c>
    </row>
    <row r="29" spans="1:5" s="8" customFormat="1" ht="12.75">
      <c r="A29" s="8" t="s">
        <v>21</v>
      </c>
      <c r="B29" s="7">
        <v>8743919</v>
      </c>
      <c r="C29" s="7">
        <v>7042661</v>
      </c>
      <c r="D29" s="7">
        <v>17487364</v>
      </c>
      <c r="E29" s="7">
        <v>8626084</v>
      </c>
    </row>
    <row r="30" spans="1:5" s="8" customFormat="1" ht="12.75">
      <c r="A30" s="8" t="s">
        <v>22</v>
      </c>
      <c r="B30" s="7">
        <v>3680532.3355150823</v>
      </c>
      <c r="C30" s="7">
        <v>4676294.7</v>
      </c>
      <c r="D30" s="7">
        <v>5794152.946417445</v>
      </c>
      <c r="E30" s="7">
        <v>4609111.601449275</v>
      </c>
    </row>
    <row r="31" spans="1:5" s="8" customFormat="1" ht="12.75">
      <c r="A31" s="8" t="s">
        <v>23</v>
      </c>
      <c r="B31" s="7">
        <v>3789695.1158224246</v>
      </c>
      <c r="C31" s="7">
        <v>4648156.26</v>
      </c>
      <c r="D31" s="7">
        <v>5872703.548909658</v>
      </c>
      <c r="E31" s="7">
        <v>4465144.447342996</v>
      </c>
    </row>
    <row r="32" spans="1:5" s="10" customFormat="1" ht="12.75">
      <c r="A32" s="28" t="s">
        <v>24</v>
      </c>
      <c r="B32" s="29">
        <v>1.144066120621249</v>
      </c>
      <c r="C32" s="29">
        <v>0.9939827487775738</v>
      </c>
      <c r="D32" s="29">
        <v>1.0135568741830987</v>
      </c>
      <c r="E32" s="29">
        <v>0.9687646630077233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1.857101058472056</v>
      </c>
      <c r="C35" s="31">
        <v>1.3910734567048912</v>
      </c>
      <c r="D35" s="31">
        <v>1.424989693577163</v>
      </c>
      <c r="E35" s="31">
        <v>1.247215885868672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3638890</v>
      </c>
      <c r="C39" s="7">
        <v>4583959</v>
      </c>
      <c r="D39" s="7">
        <v>6290506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1.2252154882154882</v>
      </c>
      <c r="C41" s="21">
        <v>1.2402486471861471</v>
      </c>
      <c r="D41" s="21">
        <v>1.1018593124670695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51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3517</v>
      </c>
      <c r="C12" s="6">
        <v>2551</v>
      </c>
      <c r="D12" s="6">
        <v>8033</v>
      </c>
      <c r="E12" s="6">
        <v>4139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2695</v>
      </c>
      <c r="E13" s="7">
        <v>2143</v>
      </c>
    </row>
    <row r="14" spans="1:5" s="10" customFormat="1" ht="12.75">
      <c r="A14" s="10" t="s">
        <v>8</v>
      </c>
      <c r="B14" s="14">
        <v>0.43303952232015924</v>
      </c>
      <c r="C14" s="14">
        <v>0.6597412779302234</v>
      </c>
      <c r="D14" s="14">
        <v>0.3354910992157351</v>
      </c>
      <c r="E14" s="14">
        <v>0.5177579125392607</v>
      </c>
    </row>
    <row r="15" spans="1:5" s="17" customFormat="1" ht="12.75">
      <c r="A15" s="22" t="s">
        <v>9</v>
      </c>
      <c r="B15" s="23">
        <v>9.49952575361918</v>
      </c>
      <c r="C15" s="23">
        <v>9.49952575361918</v>
      </c>
      <c r="D15" s="23">
        <v>9.49952575361918</v>
      </c>
      <c r="E15" s="23">
        <v>9.49952575361918</v>
      </c>
    </row>
    <row r="16" spans="1:5" s="8" customFormat="1" ht="12.75">
      <c r="A16" s="8" t="s">
        <v>10</v>
      </c>
      <c r="B16" s="7">
        <v>4274786.59</v>
      </c>
      <c r="C16" s="7">
        <v>6649668.03</v>
      </c>
      <c r="D16" s="7">
        <v>8201544.85</v>
      </c>
      <c r="E16" s="7">
        <v>7124644.32</v>
      </c>
    </row>
    <row r="17" spans="1:5" s="8" customFormat="1" ht="12.75">
      <c r="A17" s="8" t="s">
        <v>11</v>
      </c>
      <c r="B17" s="7">
        <v>17201746</v>
      </c>
      <c r="C17" s="7">
        <v>14344391</v>
      </c>
      <c r="D17" s="7">
        <v>37869075</v>
      </c>
      <c r="E17" s="7">
        <v>17877378</v>
      </c>
    </row>
    <row r="18" spans="1:5" s="8" customFormat="1" ht="12.75">
      <c r="A18" s="8" t="s">
        <v>12</v>
      </c>
      <c r="B18" s="7">
        <v>7449035.87091271</v>
      </c>
      <c r="C18" s="7">
        <v>9463586.849470796</v>
      </c>
      <c r="D18" s="7">
        <v>13009145.598033113</v>
      </c>
      <c r="E18" s="7">
        <v>9256153.914955303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1.7425515201947686</v>
      </c>
      <c r="C20" s="14">
        <v>1.4231668117529765</v>
      </c>
      <c r="D20" s="14">
        <v>1.5861823395421795</v>
      </c>
      <c r="E20" s="14">
        <v>1.29917417617211</v>
      </c>
    </row>
    <row r="21" spans="1:5" s="8" customFormat="1" ht="12.75">
      <c r="A21" s="24" t="s">
        <v>15</v>
      </c>
      <c r="B21" s="25">
        <v>3706909</v>
      </c>
      <c r="C21" s="25">
        <v>2627825</v>
      </c>
      <c r="D21" s="25">
        <v>7204670</v>
      </c>
      <c r="E21" s="25">
        <v>5319281</v>
      </c>
    </row>
    <row r="22" spans="1:5" s="12" customFormat="1" ht="12.75">
      <c r="A22" s="26" t="s">
        <v>16</v>
      </c>
      <c r="B22" s="27">
        <v>7.725517932160178</v>
      </c>
      <c r="C22" s="27">
        <v>7.725517932160178</v>
      </c>
      <c r="D22" s="27">
        <v>7.725517932160178</v>
      </c>
      <c r="E22" s="27">
        <v>7.725517932160178</v>
      </c>
    </row>
    <row r="23" spans="1:5" s="8" customFormat="1" ht="12.75">
      <c r="A23" s="8" t="s">
        <v>17</v>
      </c>
      <c r="B23" s="7">
        <v>3476483.07</v>
      </c>
      <c r="C23" s="7">
        <v>5407862.55</v>
      </c>
      <c r="D23" s="7">
        <v>6669931.05</v>
      </c>
      <c r="E23" s="7">
        <v>5794138.45</v>
      </c>
    </row>
    <row r="24" spans="1:5" s="8" customFormat="1" ht="12.75">
      <c r="A24" s="8" t="s">
        <v>18</v>
      </c>
      <c r="B24" s="7">
        <v>13494838</v>
      </c>
      <c r="C24" s="7">
        <v>11716566</v>
      </c>
      <c r="D24" s="7">
        <v>30968812</v>
      </c>
      <c r="E24" s="7">
        <v>12558097</v>
      </c>
    </row>
    <row r="25" spans="1:5" s="8" customFormat="1" ht="12.75">
      <c r="A25" s="8" t="s">
        <v>19</v>
      </c>
      <c r="B25" s="7">
        <v>5843798.201307933</v>
      </c>
      <c r="C25" s="7">
        <v>7729902.225793806</v>
      </c>
      <c r="D25" s="7">
        <v>10389760.779285448</v>
      </c>
      <c r="E25" s="7">
        <v>6502054.0881855525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1.6809511462133866</v>
      </c>
      <c r="C27" s="14">
        <v>1.429382155024226</v>
      </c>
      <c r="D27" s="14">
        <v>1.5577013767309407</v>
      </c>
      <c r="E27" s="14">
        <v>1.1221778948318972</v>
      </c>
    </row>
    <row r="28" spans="1:5" s="8" customFormat="1" ht="12.75">
      <c r="A28" s="24" t="s">
        <v>20</v>
      </c>
      <c r="B28" s="25">
        <v>8505440</v>
      </c>
      <c r="C28" s="25">
        <v>7088467</v>
      </c>
      <c r="D28" s="25">
        <v>19564351</v>
      </c>
      <c r="E28" s="25">
        <v>8921067</v>
      </c>
    </row>
    <row r="29" spans="1:5" s="8" customFormat="1" ht="12.75">
      <c r="A29" s="8" t="s">
        <v>21</v>
      </c>
      <c r="B29" s="7">
        <v>8189828</v>
      </c>
      <c r="C29" s="7">
        <v>7136717</v>
      </c>
      <c r="D29" s="7">
        <v>19699306</v>
      </c>
      <c r="E29" s="7">
        <v>8662372</v>
      </c>
    </row>
    <row r="30" spans="1:5" s="8" customFormat="1" ht="12.75">
      <c r="A30" s="8" t="s">
        <v>22</v>
      </c>
      <c r="B30" s="7">
        <v>3683191.6747227754</v>
      </c>
      <c r="C30" s="7">
        <v>4676554.277146217</v>
      </c>
      <c r="D30" s="7">
        <v>6563665.622432467</v>
      </c>
      <c r="E30" s="7">
        <v>4618953.027542885</v>
      </c>
    </row>
    <row r="31" spans="1:5" s="8" customFormat="1" ht="12.75">
      <c r="A31" s="8" t="s">
        <v>23</v>
      </c>
      <c r="B31" s="7">
        <v>3546519.205004265</v>
      </c>
      <c r="C31" s="7">
        <v>4708386.79380635</v>
      </c>
      <c r="D31" s="7">
        <v>6608941.823727126</v>
      </c>
      <c r="E31" s="7">
        <v>4485011.644358541</v>
      </c>
    </row>
    <row r="32" spans="1:5" s="10" customFormat="1" ht="12.75">
      <c r="A32" s="28" t="s">
        <v>24</v>
      </c>
      <c r="B32" s="29">
        <v>1.06988102777621</v>
      </c>
      <c r="C32" s="29">
        <v>1.0068068314347798</v>
      </c>
      <c r="D32" s="29">
        <v>1.0068980054590106</v>
      </c>
      <c r="E32" s="29">
        <v>0.9710017871180655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1.7466032663543118</v>
      </c>
      <c r="C35" s="31">
        <v>1.4161268720677322</v>
      </c>
      <c r="D35" s="31">
        <v>1.61163340434019</v>
      </c>
      <c r="E35" s="31">
        <v>1.259013486966193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3697466</v>
      </c>
      <c r="C39" s="7">
        <v>4488710</v>
      </c>
      <c r="D39" s="7">
        <v>6602489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1.2449380471380471</v>
      </c>
      <c r="C41" s="21">
        <v>1.2144778138528138</v>
      </c>
      <c r="D41" s="21">
        <v>1.15650696305057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50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3517</v>
      </c>
      <c r="C12" s="6">
        <v>2551</v>
      </c>
      <c r="D12" s="6">
        <v>8043</v>
      </c>
      <c r="E12" s="6">
        <v>4142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2685</v>
      </c>
      <c r="E13" s="7">
        <v>2143</v>
      </c>
    </row>
    <row r="14" spans="1:5" s="10" customFormat="1" ht="12.75">
      <c r="A14" s="10" t="s">
        <v>8</v>
      </c>
      <c r="B14" s="14">
        <v>0.43303952232015924</v>
      </c>
      <c r="C14" s="14">
        <v>0.6597412779302234</v>
      </c>
      <c r="D14" s="14">
        <v>0.3338306602014174</v>
      </c>
      <c r="E14" s="14">
        <v>0.5173829068083051</v>
      </c>
    </row>
    <row r="15" spans="1:5" s="17" customFormat="1" ht="12.75">
      <c r="A15" s="22" t="s">
        <v>9</v>
      </c>
      <c r="B15" s="23">
        <v>9.452381414208658</v>
      </c>
      <c r="C15" s="23">
        <v>9.452381414208658</v>
      </c>
      <c r="D15" s="23">
        <v>9.452381414208658</v>
      </c>
      <c r="E15" s="23">
        <v>9.452381414208658</v>
      </c>
    </row>
    <row r="16" spans="1:5" s="8" customFormat="1" ht="12.75">
      <c r="A16" s="8" t="s">
        <v>10</v>
      </c>
      <c r="B16" s="7">
        <v>4253571.64</v>
      </c>
      <c r="C16" s="7">
        <v>6616666.99</v>
      </c>
      <c r="D16" s="7">
        <v>8160842.14</v>
      </c>
      <c r="E16" s="7">
        <v>7089286.06</v>
      </c>
    </row>
    <row r="17" spans="1:5" s="8" customFormat="1" ht="12.75">
      <c r="A17" s="8" t="s">
        <v>11</v>
      </c>
      <c r="B17" s="7">
        <v>16196738</v>
      </c>
      <c r="C17" s="7">
        <v>13686181</v>
      </c>
      <c r="D17" s="7">
        <v>35153368</v>
      </c>
      <c r="E17" s="7">
        <v>18121138</v>
      </c>
    </row>
    <row r="18" spans="1:5" s="8" customFormat="1" ht="12.75">
      <c r="A18" s="8" t="s">
        <v>12</v>
      </c>
      <c r="B18" s="7">
        <v>7013827.686664771</v>
      </c>
      <c r="C18" s="7">
        <v>9029338.542924343</v>
      </c>
      <c r="D18" s="7">
        <v>12039680.04774338</v>
      </c>
      <c r="E18" s="7">
        <v>9375567.053114437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1.6489266621743726</v>
      </c>
      <c r="C20" s="14">
        <v>1.3646354813640609</v>
      </c>
      <c r="D20" s="14">
        <v>1.4752987303517895</v>
      </c>
      <c r="E20" s="14">
        <v>1.32249805886863</v>
      </c>
    </row>
    <row r="21" spans="1:5" s="8" customFormat="1" ht="12.75">
      <c r="A21" s="24" t="s">
        <v>15</v>
      </c>
      <c r="B21" s="25">
        <v>3617005</v>
      </c>
      <c r="C21" s="25">
        <v>2563769</v>
      </c>
      <c r="D21" s="25">
        <v>7181401</v>
      </c>
      <c r="E21" s="25">
        <v>5269175</v>
      </c>
    </row>
    <row r="22" spans="1:5" s="12" customFormat="1" ht="12.75">
      <c r="A22" s="26" t="s">
        <v>16</v>
      </c>
      <c r="B22" s="27">
        <v>7.6871776561335485</v>
      </c>
      <c r="C22" s="27">
        <v>7.6871776561335485</v>
      </c>
      <c r="D22" s="27">
        <v>7.6871776561335485</v>
      </c>
      <c r="E22" s="27">
        <v>7.6871776561335485</v>
      </c>
    </row>
    <row r="23" spans="1:5" s="8" customFormat="1" ht="12.75">
      <c r="A23" s="8" t="s">
        <v>17</v>
      </c>
      <c r="B23" s="7">
        <v>3459229.95</v>
      </c>
      <c r="C23" s="7">
        <v>5381024.36</v>
      </c>
      <c r="D23" s="7">
        <v>6636829.45</v>
      </c>
      <c r="E23" s="7">
        <v>5765383.24</v>
      </c>
    </row>
    <row r="24" spans="1:5" s="8" customFormat="1" ht="12.75">
      <c r="A24" s="8" t="s">
        <v>18</v>
      </c>
      <c r="B24" s="7">
        <v>12579733</v>
      </c>
      <c r="C24" s="7">
        <v>11122412</v>
      </c>
      <c r="D24" s="7">
        <v>28276374</v>
      </c>
      <c r="E24" s="7">
        <v>12851964</v>
      </c>
    </row>
    <row r="25" spans="1:5" s="8" customFormat="1" ht="12.75">
      <c r="A25" s="8" t="s">
        <v>19</v>
      </c>
      <c r="B25" s="7">
        <v>5447521.569235144</v>
      </c>
      <c r="C25" s="7">
        <v>7337914.306546452</v>
      </c>
      <c r="D25" s="7">
        <v>9439520.600522194</v>
      </c>
      <c r="E25" s="7">
        <v>6649386.4925156925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1.5747786784845408</v>
      </c>
      <c r="C27" s="14">
        <v>1.363664948460938</v>
      </c>
      <c r="D27" s="14">
        <v>1.4222936827949064</v>
      </c>
      <c r="E27" s="14">
        <v>1.153329486647568</v>
      </c>
    </row>
    <row r="28" spans="1:5" s="8" customFormat="1" ht="12.75">
      <c r="A28" s="24" t="s">
        <v>20</v>
      </c>
      <c r="B28" s="25">
        <v>8015033</v>
      </c>
      <c r="C28" s="25">
        <v>6759362</v>
      </c>
      <c r="D28" s="25">
        <v>16853500</v>
      </c>
      <c r="E28" s="25">
        <v>9057599</v>
      </c>
    </row>
    <row r="29" spans="1:5" s="8" customFormat="1" ht="12.75">
      <c r="A29" s="8" t="s">
        <v>21</v>
      </c>
      <c r="B29" s="7">
        <v>8200632</v>
      </c>
      <c r="C29" s="7">
        <v>6750947</v>
      </c>
      <c r="D29" s="7">
        <v>16886578</v>
      </c>
      <c r="E29" s="7">
        <v>9081158</v>
      </c>
    </row>
    <row r="30" spans="1:5" s="8" customFormat="1" ht="12.75">
      <c r="A30" s="8" t="s">
        <v>22</v>
      </c>
      <c r="B30" s="7">
        <v>3470826.061700313</v>
      </c>
      <c r="C30" s="7">
        <v>4459430.123872991</v>
      </c>
      <c r="D30" s="7">
        <v>5626215.031704588</v>
      </c>
      <c r="E30" s="7">
        <v>4686246.899323998</v>
      </c>
    </row>
    <row r="31" spans="1:5" s="8" customFormat="1" ht="12.75">
      <c r="A31" s="8" t="s">
        <v>23</v>
      </c>
      <c r="B31" s="7">
        <v>3551197.7640034123</v>
      </c>
      <c r="C31" s="7">
        <v>4453878.401019208</v>
      </c>
      <c r="D31" s="7">
        <v>5637257.482282731</v>
      </c>
      <c r="E31" s="7">
        <v>4698435.923225494</v>
      </c>
    </row>
    <row r="32" spans="1:5" s="10" customFormat="1" ht="12.75">
      <c r="A32" s="28" t="s">
        <v>24</v>
      </c>
      <c r="B32" s="29">
        <v>1.136840401447297</v>
      </c>
      <c r="C32" s="29">
        <v>0.9987550600189782</v>
      </c>
      <c r="D32" s="29">
        <v>1.0019626783754116</v>
      </c>
      <c r="E32" s="29">
        <v>1.0026010204249491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1.7576301639425436</v>
      </c>
      <c r="C35" s="31">
        <v>1.3462604080726777</v>
      </c>
      <c r="D35" s="31">
        <v>1.3815381759811203</v>
      </c>
      <c r="E35" s="31">
        <v>1.3255032688652697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3317198</v>
      </c>
      <c r="C39" s="7">
        <v>3896663</v>
      </c>
      <c r="D39" s="7">
        <v>5973666</v>
      </c>
      <c r="E39" s="7">
        <v>3970699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1.1169016835016834</v>
      </c>
      <c r="C41" s="21">
        <v>1.0542919372294373</v>
      </c>
      <c r="D41" s="21">
        <v>1.0463608987365896</v>
      </c>
      <c r="E41" s="21">
        <v>1.0027017676767678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49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3518</v>
      </c>
      <c r="C12" s="6">
        <v>2560</v>
      </c>
      <c r="D12" s="6">
        <v>8032</v>
      </c>
      <c r="E12" s="6">
        <v>4202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2685</v>
      </c>
      <c r="E13" s="7">
        <v>2143</v>
      </c>
    </row>
    <row r="14" spans="1:5" s="10" customFormat="1" ht="12.75">
      <c r="A14" s="10" t="s">
        <v>8</v>
      </c>
      <c r="B14" s="14">
        <v>0.4329164297896532</v>
      </c>
      <c r="C14" s="14">
        <v>0.657421875</v>
      </c>
      <c r="D14" s="14">
        <v>0.3342878486055777</v>
      </c>
      <c r="E14" s="14">
        <v>0.5099952403617325</v>
      </c>
    </row>
    <row r="15" spans="1:5" s="17" customFormat="1" ht="12.75">
      <c r="A15" s="22" t="s">
        <v>9</v>
      </c>
      <c r="B15" s="23">
        <v>9.405471043187308</v>
      </c>
      <c r="C15" s="23">
        <v>9.405471043187308</v>
      </c>
      <c r="D15" s="23">
        <v>9.405471043187308</v>
      </c>
      <c r="E15" s="23">
        <v>9.405471043187308</v>
      </c>
    </row>
    <row r="16" spans="1:5" s="8" customFormat="1" ht="12.75">
      <c r="A16" s="8" t="s">
        <v>10</v>
      </c>
      <c r="B16" s="7">
        <v>4232461.97</v>
      </c>
      <c r="C16" s="7">
        <v>6583829.73</v>
      </c>
      <c r="D16" s="7">
        <v>8120341.43</v>
      </c>
      <c r="E16" s="7">
        <v>7054103.28</v>
      </c>
    </row>
    <row r="17" spans="1:5" s="8" customFormat="1" ht="12.75">
      <c r="A17" s="8" t="s">
        <v>11</v>
      </c>
      <c r="B17" s="7">
        <v>16208605</v>
      </c>
      <c r="C17" s="7">
        <v>13640126</v>
      </c>
      <c r="D17" s="7">
        <v>34046277</v>
      </c>
      <c r="E17" s="7">
        <v>18363061</v>
      </c>
    </row>
    <row r="18" spans="1:5" s="8" customFormat="1" ht="12.75">
      <c r="A18" s="8" t="s">
        <v>12</v>
      </c>
      <c r="B18" s="7">
        <v>7016971.408470722</v>
      </c>
      <c r="C18" s="7">
        <v>8967317.21015625</v>
      </c>
      <c r="D18" s="7">
        <v>11685664.691359563</v>
      </c>
      <c r="E18" s="7">
        <v>9365073.708472155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1.657893551839929</v>
      </c>
      <c r="C20" s="14">
        <v>1.362021434013642</v>
      </c>
      <c r="D20" s="14">
        <v>1.439060757739538</v>
      </c>
      <c r="E20" s="14">
        <v>1.3276065485210977</v>
      </c>
    </row>
    <row r="21" spans="1:5" s="8" customFormat="1" ht="12.75">
      <c r="A21" s="24" t="s">
        <v>15</v>
      </c>
      <c r="B21" s="25">
        <v>3497575</v>
      </c>
      <c r="C21" s="25">
        <v>2486690</v>
      </c>
      <c r="D21" s="25">
        <v>6933554</v>
      </c>
      <c r="E21" s="25">
        <v>5093488</v>
      </c>
    </row>
    <row r="22" spans="1:5" s="12" customFormat="1" ht="12.75">
      <c r="A22" s="26" t="s">
        <v>16</v>
      </c>
      <c r="B22" s="27">
        <v>7.649027655604137</v>
      </c>
      <c r="C22" s="27">
        <v>7.649027655604137</v>
      </c>
      <c r="D22" s="27">
        <v>7.649027655604137</v>
      </c>
      <c r="E22" s="27">
        <v>7.649027655604137</v>
      </c>
    </row>
    <row r="23" spans="1:5" s="8" customFormat="1" ht="12.75">
      <c r="A23" s="8" t="s">
        <v>17</v>
      </c>
      <c r="B23" s="7">
        <v>3442062.45</v>
      </c>
      <c r="C23" s="7">
        <v>5354319.36</v>
      </c>
      <c r="D23" s="7">
        <v>6603892.13</v>
      </c>
      <c r="E23" s="7">
        <v>5736770.74</v>
      </c>
    </row>
    <row r="24" spans="1:5" s="8" customFormat="1" ht="12.75">
      <c r="A24" s="8" t="s">
        <v>18</v>
      </c>
      <c r="B24" s="7">
        <v>12711030</v>
      </c>
      <c r="C24" s="7">
        <v>11153437</v>
      </c>
      <c r="D24" s="7">
        <v>27417130</v>
      </c>
      <c r="E24" s="7">
        <v>13269573</v>
      </c>
    </row>
    <row r="25" spans="1:5" s="8" customFormat="1" ht="12.75">
      <c r="A25" s="8" t="s">
        <v>19</v>
      </c>
      <c r="B25" s="7">
        <v>5502813.726549176</v>
      </c>
      <c r="C25" s="7">
        <v>7332513.465234376</v>
      </c>
      <c r="D25" s="7">
        <v>9165213.402639443</v>
      </c>
      <c r="E25" s="7">
        <v>6767419.071632556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1.5986966554163407</v>
      </c>
      <c r="C27" s="14">
        <v>1.3694576233186013</v>
      </c>
      <c r="D27" s="14">
        <v>1.3878502589410775</v>
      </c>
      <c r="E27" s="14">
        <v>1.1796565312339038</v>
      </c>
    </row>
    <row r="28" spans="1:5" s="8" customFormat="1" ht="12.75">
      <c r="A28" s="24" t="s">
        <v>20</v>
      </c>
      <c r="B28" s="25">
        <v>8030139</v>
      </c>
      <c r="C28" s="25">
        <v>6736335</v>
      </c>
      <c r="D28" s="25">
        <v>18053362</v>
      </c>
      <c r="E28" s="25">
        <v>9178561</v>
      </c>
    </row>
    <row r="29" spans="1:5" s="8" customFormat="1" ht="12.75">
      <c r="A29" s="8" t="s">
        <v>21</v>
      </c>
      <c r="B29" s="7">
        <v>7760306</v>
      </c>
      <c r="C29" s="7">
        <v>6611827</v>
      </c>
      <c r="D29" s="7">
        <v>18008097</v>
      </c>
      <c r="E29" s="7">
        <v>9735274</v>
      </c>
    </row>
    <row r="30" spans="1:5" s="8" customFormat="1" ht="12.75">
      <c r="A30" s="8" t="s">
        <v>22</v>
      </c>
      <c r="B30" s="7">
        <v>3476379.106594656</v>
      </c>
      <c r="C30" s="7">
        <v>4428613.986328125</v>
      </c>
      <c r="D30" s="7">
        <v>6035019.54307769</v>
      </c>
      <c r="E30" s="7">
        <v>4681022.423369824</v>
      </c>
    </row>
    <row r="31" spans="1:5" s="8" customFormat="1" ht="12.75">
      <c r="A31" s="8" t="s">
        <v>23</v>
      </c>
      <c r="B31" s="7">
        <v>3359563.9675952247</v>
      </c>
      <c r="C31" s="7">
        <v>4346759.703515626</v>
      </c>
      <c r="D31" s="7">
        <v>6019888.003610558</v>
      </c>
      <c r="E31" s="7">
        <v>4964943.403617325</v>
      </c>
    </row>
    <row r="32" spans="1:5" s="10" customFormat="1" ht="12.75">
      <c r="A32" s="28" t="s">
        <v>24</v>
      </c>
      <c r="B32" s="29">
        <v>1.0737749648196901</v>
      </c>
      <c r="C32" s="29">
        <v>0.9815169524674768</v>
      </c>
      <c r="D32" s="29">
        <v>0.9974927107759762</v>
      </c>
      <c r="E32" s="29">
        <v>1.0606536253340801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1.6710761485162016</v>
      </c>
      <c r="C35" s="31">
        <v>1.3204350299975407</v>
      </c>
      <c r="D35" s="31">
        <v>1.4826686920750716</v>
      </c>
      <c r="E35" s="31">
        <v>1.4076752796330834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3557077</v>
      </c>
      <c r="C39" s="7">
        <v>4201208</v>
      </c>
      <c r="D39" s="7">
        <v>6511554</v>
      </c>
      <c r="E39" s="7">
        <v>3967730.82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1.1976690235690235</v>
      </c>
      <c r="C41" s="21">
        <v>1.1366904761904761</v>
      </c>
      <c r="D41" s="21">
        <v>1.1405785819983634</v>
      </c>
      <c r="E41" s="21">
        <v>1.0019522272727273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B11">
      <selection activeCell="B40" sqref="B40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48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3520</v>
      </c>
      <c r="C12" s="6">
        <v>2561</v>
      </c>
      <c r="D12" s="6">
        <v>8037</v>
      </c>
      <c r="E12" s="6">
        <v>4203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2685</v>
      </c>
      <c r="E13" s="7">
        <v>2143</v>
      </c>
    </row>
    <row r="14" spans="1:5" s="10" customFormat="1" ht="12.75">
      <c r="A14" s="10" t="s">
        <v>8</v>
      </c>
      <c r="B14" s="14">
        <v>0.43267045454545455</v>
      </c>
      <c r="C14" s="14">
        <v>0.6571651698555252</v>
      </c>
      <c r="D14" s="14">
        <v>0.3340798805524449</v>
      </c>
      <c r="E14" s="14">
        <v>0.509873899595527</v>
      </c>
    </row>
    <row r="15" spans="1:5" s="17" customFormat="1" ht="12.75">
      <c r="A15" s="22" t="s">
        <v>9</v>
      </c>
      <c r="B15" s="23">
        <v>9.358793479414512</v>
      </c>
      <c r="C15" s="23">
        <v>9.358793479414512</v>
      </c>
      <c r="D15" s="23">
        <v>9.358793479414512</v>
      </c>
      <c r="E15" s="23">
        <v>9.358793479414512</v>
      </c>
    </row>
    <row r="16" spans="1:5" s="8" customFormat="1" ht="12.75">
      <c r="A16" s="8" t="s">
        <v>10</v>
      </c>
      <c r="B16" s="7">
        <v>4211457.07</v>
      </c>
      <c r="C16" s="7">
        <v>6551155.44</v>
      </c>
      <c r="D16" s="7">
        <v>8080041.72</v>
      </c>
      <c r="E16" s="7">
        <v>7019095.11</v>
      </c>
    </row>
    <row r="17" spans="1:5" s="8" customFormat="1" ht="12.75">
      <c r="A17" s="8" t="s">
        <v>11</v>
      </c>
      <c r="B17" s="7">
        <v>16343045</v>
      </c>
      <c r="C17" s="7">
        <v>13649716</v>
      </c>
      <c r="D17" s="7">
        <v>33228658</v>
      </c>
      <c r="E17" s="7">
        <v>18890855</v>
      </c>
    </row>
    <row r="18" spans="1:5" s="8" customFormat="1" ht="12.75">
      <c r="A18" s="8" t="s">
        <v>12</v>
      </c>
      <c r="B18" s="7">
        <v>7071152.708806818</v>
      </c>
      <c r="C18" s="7">
        <v>8970117.93361968</v>
      </c>
      <c r="D18" s="7">
        <v>11405434.095558044</v>
      </c>
      <c r="E18" s="7">
        <v>9631953.905543659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1.6790276123619177</v>
      </c>
      <c r="C20" s="14">
        <v>1.3692421154976715</v>
      </c>
      <c r="D20" s="14">
        <v>1.4115563373054025</v>
      </c>
      <c r="E20" s="14">
        <v>1.3722500913003954</v>
      </c>
    </row>
    <row r="21" spans="1:5" s="8" customFormat="1" ht="12.75">
      <c r="A21" s="24" t="s">
        <v>15</v>
      </c>
      <c r="B21" s="25">
        <v>3401924</v>
      </c>
      <c r="C21" s="25">
        <v>2338193</v>
      </c>
      <c r="D21" s="25">
        <v>6744992</v>
      </c>
      <c r="E21" s="25">
        <v>5898263</v>
      </c>
    </row>
    <row r="22" spans="1:5" s="12" customFormat="1" ht="12.75">
      <c r="A22" s="26" t="s">
        <v>16</v>
      </c>
      <c r="B22" s="27">
        <v>7.61106698627084</v>
      </c>
      <c r="C22" s="27">
        <v>7.61106698627084</v>
      </c>
      <c r="D22" s="27">
        <v>7.61106698627084</v>
      </c>
      <c r="E22" s="27">
        <v>7.61106698627084</v>
      </c>
    </row>
    <row r="23" spans="1:5" s="8" customFormat="1" ht="12.75">
      <c r="A23" s="8" t="s">
        <v>17</v>
      </c>
      <c r="B23" s="7">
        <v>3424980.14</v>
      </c>
      <c r="C23" s="7">
        <v>5327746.89</v>
      </c>
      <c r="D23" s="7">
        <v>6571118.27</v>
      </c>
      <c r="E23" s="7">
        <v>5708300.24</v>
      </c>
    </row>
    <row r="24" spans="1:5" s="8" customFormat="1" ht="12.75">
      <c r="A24" s="8" t="s">
        <v>18</v>
      </c>
      <c r="B24" s="7">
        <v>12941121</v>
      </c>
      <c r="C24" s="7">
        <v>11311523</v>
      </c>
      <c r="D24" s="7">
        <v>26788073</v>
      </c>
      <c r="E24" s="7">
        <v>12992592</v>
      </c>
    </row>
    <row r="25" spans="1:5" s="8" customFormat="1" ht="12.75">
      <c r="A25" s="8" t="s">
        <v>19</v>
      </c>
      <c r="B25" s="7">
        <v>5599240.705397727</v>
      </c>
      <c r="C25" s="7">
        <v>7433538.93361968</v>
      </c>
      <c r="D25" s="7">
        <v>8949356.228070175</v>
      </c>
      <c r="E25" s="7">
        <v>6624583.548893647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1.6348242840899296</v>
      </c>
      <c r="C27" s="14">
        <v>1.395250016019376</v>
      </c>
      <c r="D27" s="14">
        <v>1.3619228661471308</v>
      </c>
      <c r="E27" s="14">
        <v>1.1605177146207093</v>
      </c>
    </row>
    <row r="28" spans="1:5" s="8" customFormat="1" ht="12.75">
      <c r="A28" s="24" t="s">
        <v>20</v>
      </c>
      <c r="B28" s="25">
        <v>8077066</v>
      </c>
      <c r="C28" s="25">
        <v>6741130</v>
      </c>
      <c r="D28" s="25">
        <v>16524500</v>
      </c>
      <c r="E28" s="25">
        <v>9442457</v>
      </c>
    </row>
    <row r="29" spans="1:5" s="8" customFormat="1" ht="12.75">
      <c r="A29" s="8" t="s">
        <v>21</v>
      </c>
      <c r="B29" s="7">
        <v>8218926</v>
      </c>
      <c r="C29" s="7">
        <v>6933495</v>
      </c>
      <c r="D29" s="7">
        <v>16628004</v>
      </c>
      <c r="E29" s="7">
        <v>9233483</v>
      </c>
    </row>
    <row r="30" spans="1:5" s="8" customFormat="1" ht="12.75">
      <c r="A30" s="8" t="s">
        <v>22</v>
      </c>
      <c r="B30" s="7">
        <v>3494707.8176136366</v>
      </c>
      <c r="C30" s="7">
        <v>4430035.841468177</v>
      </c>
      <c r="D30" s="7">
        <v>5520502.986188876</v>
      </c>
      <c r="E30" s="7">
        <v>4814462.372353081</v>
      </c>
    </row>
    <row r="31" spans="1:5" s="8" customFormat="1" ht="12.75">
      <c r="A31" s="8" t="s">
        <v>23</v>
      </c>
      <c r="B31" s="7">
        <v>3556086.4482954545</v>
      </c>
      <c r="C31" s="7">
        <v>4556451.419367434</v>
      </c>
      <c r="D31" s="7">
        <v>5555081.590145577</v>
      </c>
      <c r="E31" s="7">
        <v>4707911.984059005</v>
      </c>
    </row>
    <row r="32" spans="1:5" s="10" customFormat="1" ht="12.75">
      <c r="A32" s="28" t="s">
        <v>24</v>
      </c>
      <c r="B32" s="29">
        <v>1.1306258980674417</v>
      </c>
      <c r="C32" s="29">
        <v>1.028536016958581</v>
      </c>
      <c r="D32" s="29">
        <v>1.0062636690974007</v>
      </c>
      <c r="E32" s="29">
        <v>0.9778686839664719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1.77765026722335</v>
      </c>
      <c r="C35" s="31">
        <v>1.391037492881541</v>
      </c>
      <c r="D35" s="31">
        <v>1.3750130958842566</v>
      </c>
      <c r="E35" s="31">
        <v>1.3414583818223842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3386328</v>
      </c>
      <c r="C39" s="7">
        <v>3821843</v>
      </c>
      <c r="D39" s="7">
        <v>6360757.44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1.1401777777777777</v>
      </c>
      <c r="C41" s="21">
        <v>1.0340484307359308</v>
      </c>
      <c r="D41" s="21">
        <v>1.1141647141912268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76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64036361</v>
      </c>
      <c r="D11" s="7">
        <v>75000000</v>
      </c>
    </row>
    <row r="12" spans="1:4" s="9" customFormat="1" ht="12.75">
      <c r="A12" s="9" t="s">
        <v>6</v>
      </c>
      <c r="B12" s="7">
        <v>3464</v>
      </c>
      <c r="C12" s="7">
        <v>2261</v>
      </c>
      <c r="D12" s="7">
        <v>2155</v>
      </c>
    </row>
    <row r="13" spans="1:4" s="15" customFormat="1" ht="12.75">
      <c r="A13" s="15" t="s">
        <v>7</v>
      </c>
      <c r="B13" s="7">
        <v>1523</v>
      </c>
      <c r="C13" s="7">
        <v>2261</v>
      </c>
      <c r="D13" s="7">
        <v>2155</v>
      </c>
    </row>
    <row r="14" spans="1:4" s="10" customFormat="1" ht="12.75">
      <c r="A14" s="10" t="s">
        <v>8</v>
      </c>
      <c r="B14" s="14">
        <v>0.4396651270207852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10.651179971884543</v>
      </c>
      <c r="C15" s="23">
        <v>10.651179971884543</v>
      </c>
      <c r="D15" s="23">
        <v>10.651179971884543</v>
      </c>
    </row>
    <row r="16" spans="1:4" s="8" customFormat="1" ht="12.75">
      <c r="A16" s="8" t="s">
        <v>10</v>
      </c>
      <c r="B16" s="7">
        <v>4793030.99</v>
      </c>
      <c r="C16" s="7">
        <v>6820628.06</v>
      </c>
      <c r="D16" s="7">
        <v>7988384.98</v>
      </c>
    </row>
    <row r="17" spans="1:4" s="8" customFormat="1" ht="12.75">
      <c r="A17" s="8" t="s">
        <v>11</v>
      </c>
      <c r="B17" s="7">
        <v>19933455</v>
      </c>
      <c r="C17" s="7">
        <v>13265932</v>
      </c>
      <c r="D17" s="7">
        <v>13478435</v>
      </c>
    </row>
    <row r="18" spans="1:4" s="8" customFormat="1" ht="12.75">
      <c r="A18" s="8" t="s">
        <v>12</v>
      </c>
      <c r="B18" s="7">
        <v>8887239.024538105</v>
      </c>
      <c r="C18" s="7">
        <v>13265932</v>
      </c>
      <c r="D18" s="7">
        <v>13478435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1.8542002008916918</v>
      </c>
      <c r="C20" s="14">
        <v>1.944972205389543</v>
      </c>
      <c r="D20" s="14">
        <v>1.6872540612082518</v>
      </c>
    </row>
    <row r="21" spans="1:4" s="8" customFormat="1" ht="12.75">
      <c r="A21" s="24" t="s">
        <v>15</v>
      </c>
      <c r="B21" s="25">
        <v>5338626</v>
      </c>
      <c r="C21" s="25">
        <v>6452541</v>
      </c>
      <c r="D21" s="25">
        <v>6788217</v>
      </c>
    </row>
    <row r="22" spans="1:4" s="12" customFormat="1" ht="12.75">
      <c r="A22" s="26" t="s">
        <v>16</v>
      </c>
      <c r="B22" s="27">
        <v>8.662104194002492</v>
      </c>
      <c r="C22" s="27">
        <v>8.662104194002492</v>
      </c>
      <c r="D22" s="27">
        <v>8.662104194002492</v>
      </c>
    </row>
    <row r="23" spans="1:4" s="8" customFormat="1" ht="12.75">
      <c r="A23" s="8" t="s">
        <v>17</v>
      </c>
      <c r="B23" s="7">
        <v>3897946.89</v>
      </c>
      <c r="C23" s="7">
        <v>5546896.31</v>
      </c>
      <c r="D23" s="7">
        <v>6496578.15</v>
      </c>
    </row>
    <row r="24" spans="1:4" s="8" customFormat="1" ht="12.75">
      <c r="A24" s="8" t="s">
        <v>18</v>
      </c>
      <c r="B24" s="7">
        <v>14594829</v>
      </c>
      <c r="C24" s="7">
        <v>6813391</v>
      </c>
      <c r="D24" s="7">
        <v>6690219</v>
      </c>
    </row>
    <row r="25" spans="1:4" s="8" customFormat="1" ht="12.75">
      <c r="A25" s="8" t="s">
        <v>19</v>
      </c>
      <c r="B25" s="7">
        <v>6540031.34613164</v>
      </c>
      <c r="C25" s="7">
        <v>6813391</v>
      </c>
      <c r="D25" s="7">
        <v>6690219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1.6778143804139003</v>
      </c>
      <c r="C27" s="14">
        <v>1.2283249260882616</v>
      </c>
      <c r="D27" s="14">
        <v>1.0298065913360865</v>
      </c>
    </row>
    <row r="28" spans="1:4" s="8" customFormat="1" ht="12.75">
      <c r="A28" s="24" t="s">
        <v>20</v>
      </c>
      <c r="B28" s="25">
        <v>9976187</v>
      </c>
      <c r="C28" s="25">
        <v>13036624</v>
      </c>
      <c r="D28" s="25">
        <v>6657048</v>
      </c>
    </row>
    <row r="29" spans="1:4" s="8" customFormat="1" ht="12.75">
      <c r="A29" s="8" t="s">
        <v>21</v>
      </c>
      <c r="B29" s="7">
        <v>9869834</v>
      </c>
      <c r="C29" s="7">
        <v>12382114</v>
      </c>
      <c r="D29" s="7">
        <v>6504999</v>
      </c>
    </row>
    <row r="30" spans="1:4" s="8" customFormat="1" ht="12.75">
      <c r="A30" s="8" t="s">
        <v>22</v>
      </c>
      <c r="B30" s="7">
        <v>4386181.524538106</v>
      </c>
      <c r="C30" s="7">
        <v>13036624</v>
      </c>
      <c r="D30" s="7">
        <v>6657048</v>
      </c>
    </row>
    <row r="31" spans="1:4" s="8" customFormat="1" ht="12.75">
      <c r="A31" s="8" t="s">
        <v>23</v>
      </c>
      <c r="B31" s="7">
        <v>4339421.819284065</v>
      </c>
      <c r="C31" s="7">
        <v>12382114</v>
      </c>
      <c r="D31" s="7">
        <v>6504999</v>
      </c>
    </row>
    <row r="32" spans="1:4" s="10" customFormat="1" ht="12.75">
      <c r="A32" s="28" t="s">
        <v>24</v>
      </c>
      <c r="B32" s="29">
        <v>1.0992659041197024</v>
      </c>
      <c r="C32" s="29">
        <v>0.9497945173535726</v>
      </c>
      <c r="D32" s="29">
        <v>0.9771596960094023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1.9060224942762773</v>
      </c>
      <c r="C35" s="31">
        <v>3.6307841128636476</v>
      </c>
      <c r="D35" s="31">
        <v>1.6286142984561067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3355188</v>
      </c>
      <c r="C39" s="7">
        <v>5975489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1.1296929292929292</v>
      </c>
      <c r="C41" s="21">
        <v>1.0466802195553961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B11">
      <selection activeCell="H26" sqref="H26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46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3521</v>
      </c>
      <c r="C12" s="6">
        <v>2562</v>
      </c>
      <c r="D12" s="6">
        <v>7972</v>
      </c>
      <c r="E12" s="6">
        <v>4203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2985</v>
      </c>
      <c r="E13" s="7">
        <v>2143</v>
      </c>
    </row>
    <row r="14" spans="1:5" s="10" customFormat="1" ht="12.75">
      <c r="A14" s="10" t="s">
        <v>8</v>
      </c>
      <c r="B14" s="14">
        <v>0.4325475717125817</v>
      </c>
      <c r="C14" s="14">
        <v>0.6569086651053864</v>
      </c>
      <c r="D14" s="14">
        <v>0.37443552433517313</v>
      </c>
      <c r="E14" s="14">
        <v>0.509873899595527</v>
      </c>
    </row>
    <row r="15" spans="1:5" s="17" customFormat="1" ht="12.75">
      <c r="A15" s="22" t="s">
        <v>9</v>
      </c>
      <c r="B15" s="23">
        <v>9.312347567512186</v>
      </c>
      <c r="C15" s="23">
        <v>9.312347567512186</v>
      </c>
      <c r="D15" s="23">
        <v>9.312347567512186</v>
      </c>
      <c r="E15" s="23">
        <v>9.312347567512186</v>
      </c>
    </row>
    <row r="16" spans="1:5" s="8" customFormat="1" ht="12.75">
      <c r="A16" s="8" t="s">
        <v>10</v>
      </c>
      <c r="B16" s="7">
        <v>4190556.41</v>
      </c>
      <c r="C16" s="7">
        <v>6518643.3</v>
      </c>
      <c r="D16" s="7">
        <v>8039942.01</v>
      </c>
      <c r="E16" s="7">
        <v>6984260.68</v>
      </c>
    </row>
    <row r="17" spans="1:5" s="8" customFormat="1" ht="12.75">
      <c r="A17" s="8" t="s">
        <v>11</v>
      </c>
      <c r="B17" s="7">
        <v>16299336</v>
      </c>
      <c r="C17" s="7">
        <v>13624980</v>
      </c>
      <c r="D17" s="7">
        <v>32940999</v>
      </c>
      <c r="E17" s="7">
        <v>19049300</v>
      </c>
    </row>
    <row r="18" spans="1:5" s="8" customFormat="1" ht="12.75">
      <c r="A18" s="8" t="s">
        <v>12</v>
      </c>
      <c r="B18" s="7">
        <v>7050238.207327465</v>
      </c>
      <c r="C18" s="7">
        <v>8950367.423887588</v>
      </c>
      <c r="D18" s="7">
        <v>12638688.232689414</v>
      </c>
      <c r="E18" s="7">
        <v>9712740.875565073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1.6824110016759002</v>
      </c>
      <c r="C20" s="14">
        <v>1.3730414461990255</v>
      </c>
      <c r="D20" s="14">
        <v>1.5719874865974828</v>
      </c>
      <c r="E20" s="14">
        <v>1.3906612769162954</v>
      </c>
    </row>
    <row r="21" spans="1:5" s="8" customFormat="1" ht="12.75">
      <c r="A21" s="24" t="s">
        <v>15</v>
      </c>
      <c r="B21" s="25">
        <v>3285093</v>
      </c>
      <c r="C21" s="25">
        <v>2339106</v>
      </c>
      <c r="D21" s="25">
        <v>6514332</v>
      </c>
      <c r="E21" s="25">
        <v>5751754</v>
      </c>
    </row>
    <row r="22" spans="1:5" s="12" customFormat="1" ht="12.75">
      <c r="A22" s="26" t="s">
        <v>16</v>
      </c>
      <c r="B22" s="27">
        <v>7.5733</v>
      </c>
      <c r="C22" s="27">
        <v>7.5733</v>
      </c>
      <c r="D22" s="27">
        <v>7.5733</v>
      </c>
      <c r="E22" s="27">
        <v>7.5733</v>
      </c>
    </row>
    <row r="23" spans="1:5" s="8" customFormat="1" ht="12.75">
      <c r="A23" s="8" t="s">
        <v>17</v>
      </c>
      <c r="B23" s="7">
        <v>3407985</v>
      </c>
      <c r="C23" s="7">
        <v>5301306</v>
      </c>
      <c r="D23" s="7">
        <v>6538506.63</v>
      </c>
      <c r="E23" s="7">
        <v>5679971</v>
      </c>
    </row>
    <row r="24" spans="1:5" s="8" customFormat="1" ht="12.75">
      <c r="A24" s="8" t="s">
        <v>18</v>
      </c>
      <c r="B24" s="7">
        <v>13014243</v>
      </c>
      <c r="C24" s="7">
        <v>11285874</v>
      </c>
      <c r="D24" s="7">
        <v>26731074</v>
      </c>
      <c r="E24" s="7">
        <v>13297546</v>
      </c>
    </row>
    <row r="25" spans="1:5" s="8" customFormat="1" ht="12.75">
      <c r="A25" s="8" t="s">
        <v>19</v>
      </c>
      <c r="B25" s="7">
        <v>5629279.207327465</v>
      </c>
      <c r="C25" s="7">
        <v>7413788.423887587</v>
      </c>
      <c r="D25" s="7">
        <v>10009063.709232314</v>
      </c>
      <c r="E25" s="7">
        <v>6780071.634070901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1.6517910751741762</v>
      </c>
      <c r="C27" s="14">
        <v>1.398483397088866</v>
      </c>
      <c r="D27" s="14">
        <v>1.5307874222087183</v>
      </c>
      <c r="E27" s="14">
        <v>1.193680677959606</v>
      </c>
    </row>
    <row r="28" spans="1:5" s="8" customFormat="1" ht="12.75">
      <c r="A28" s="24" t="s">
        <v>20</v>
      </c>
      <c r="B28" s="25">
        <v>8079727</v>
      </c>
      <c r="C28" s="25">
        <v>6728762</v>
      </c>
      <c r="D28" s="25">
        <v>17847504</v>
      </c>
      <c r="E28" s="25">
        <v>9521680</v>
      </c>
    </row>
    <row r="29" spans="1:5" s="8" customFormat="1" ht="12.75">
      <c r="A29" s="8" t="s">
        <v>21</v>
      </c>
      <c r="B29" s="7">
        <v>7885699</v>
      </c>
      <c r="C29" s="7">
        <v>6514597</v>
      </c>
      <c r="D29" s="7">
        <v>17804579</v>
      </c>
      <c r="E29" s="7">
        <v>9771927</v>
      </c>
    </row>
    <row r="30" spans="1:5" s="8" customFormat="1" ht="12.75">
      <c r="A30" s="8" t="s">
        <v>22</v>
      </c>
      <c r="B30" s="7">
        <v>3494866.2939505824</v>
      </c>
      <c r="C30" s="7">
        <v>4420182.06323185</v>
      </c>
      <c r="D30" s="7">
        <v>6682739.5183141</v>
      </c>
      <c r="E30" s="7">
        <v>4854856.112300738</v>
      </c>
    </row>
    <row r="31" spans="1:5" s="8" customFormat="1" ht="12.75">
      <c r="A31" s="8" t="s">
        <v>23</v>
      </c>
      <c r="B31" s="7">
        <v>3410939.9537063334</v>
      </c>
      <c r="C31" s="7">
        <v>4279495.218969555</v>
      </c>
      <c r="D31" s="7">
        <v>6666666.873432012</v>
      </c>
      <c r="E31" s="7">
        <v>4982450.52605282</v>
      </c>
    </row>
    <row r="32" spans="1:5" s="10" customFormat="1" ht="12.75">
      <c r="A32" s="28" t="s">
        <v>24</v>
      </c>
      <c r="B32" s="29">
        <v>1.084428691436948</v>
      </c>
      <c r="C32" s="29">
        <v>1.0757463425086384</v>
      </c>
      <c r="D32" s="29">
        <v>1.1084387797618958</v>
      </c>
      <c r="E32" s="29">
        <v>1.1403131240145297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1.7135973163833687</v>
      </c>
      <c r="C35" s="31">
        <v>1.3821071662079245</v>
      </c>
      <c r="D35" s="31">
        <v>1.7456703216437393</v>
      </c>
      <c r="E35" s="31">
        <v>1.5018582508767775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3296950</v>
      </c>
      <c r="C39" s="7">
        <v>4074320</v>
      </c>
      <c r="D39" s="7">
        <v>6263828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1.110084175084175</v>
      </c>
      <c r="C41" s="21">
        <v>1.1023593073593074</v>
      </c>
      <c r="D41" s="21">
        <v>1.0971863334192795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8B2A" sheet="1" objects="1" scenarios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47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3558</v>
      </c>
      <c r="C12" s="6">
        <v>2562</v>
      </c>
      <c r="D12" s="6">
        <v>7975</v>
      </c>
      <c r="E12" s="6">
        <v>4204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2985</v>
      </c>
      <c r="E13" s="7">
        <v>2143</v>
      </c>
    </row>
    <row r="14" spans="1:5" s="10" customFormat="1" ht="12.75">
      <c r="A14" s="10" t="s">
        <v>8</v>
      </c>
      <c r="B14" s="14">
        <v>0.4280494659921304</v>
      </c>
      <c r="C14" s="14">
        <v>0.6569086651053864</v>
      </c>
      <c r="D14" s="14">
        <v>0.374294670846395</v>
      </c>
      <c r="E14" s="14">
        <v>0.5097526165556613</v>
      </c>
    </row>
    <row r="15" spans="1:5" s="17" customFormat="1" ht="12.75">
      <c r="A15" s="22" t="s">
        <v>9</v>
      </c>
      <c r="B15" s="23">
        <v>9.266132157836154</v>
      </c>
      <c r="C15" s="23">
        <v>9.266132157836154</v>
      </c>
      <c r="D15" s="23">
        <v>9.266132157836154</v>
      </c>
      <c r="E15" s="23">
        <v>9.266132157836154</v>
      </c>
    </row>
    <row r="16" spans="1:5" s="8" customFormat="1" ht="12.75">
      <c r="A16" s="8" t="s">
        <v>10</v>
      </c>
      <c r="B16" s="7">
        <v>4169759.47</v>
      </c>
      <c r="C16" s="7">
        <v>6486293</v>
      </c>
      <c r="D16" s="7">
        <v>8000041.31</v>
      </c>
      <c r="E16" s="7">
        <v>6949599.12</v>
      </c>
    </row>
    <row r="17" spans="1:5" s="8" customFormat="1" ht="12.75">
      <c r="A17" s="8" t="s">
        <v>11</v>
      </c>
      <c r="B17" s="7">
        <v>15454064</v>
      </c>
      <c r="C17" s="7">
        <v>12984957</v>
      </c>
      <c r="D17" s="7">
        <v>31539297</v>
      </c>
      <c r="E17" s="7">
        <v>17917598</v>
      </c>
    </row>
    <row r="18" spans="1:5" s="8" customFormat="1" ht="12.75">
      <c r="A18" s="8" t="s">
        <v>12</v>
      </c>
      <c r="B18" s="7">
        <v>6615103.842608207</v>
      </c>
      <c r="C18" s="7">
        <v>8529931</v>
      </c>
      <c r="D18" s="7">
        <v>11804990.789341694</v>
      </c>
      <c r="E18" s="7">
        <v>9133542.462892484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1.5864473455127632</v>
      </c>
      <c r="C20" s="14">
        <v>1.3150702566165298</v>
      </c>
      <c r="D20" s="14">
        <v>1.4756162289544095</v>
      </c>
      <c r="E20" s="14">
        <v>1.3142545785997055</v>
      </c>
    </row>
    <row r="21" spans="1:5" s="8" customFormat="1" ht="12.75">
      <c r="A21" s="24" t="s">
        <v>15</v>
      </c>
      <c r="B21" s="25">
        <v>3319614</v>
      </c>
      <c r="C21" s="25">
        <v>2369850</v>
      </c>
      <c r="D21" s="25">
        <v>6380000</v>
      </c>
      <c r="E21" s="25">
        <v>4145215</v>
      </c>
    </row>
    <row r="22" spans="1:5" s="12" customFormat="1" ht="12.75">
      <c r="A22" s="26" t="s">
        <v>16</v>
      </c>
      <c r="B22" s="27">
        <v>7.535709887396873</v>
      </c>
      <c r="C22" s="27">
        <v>7.535709887396873</v>
      </c>
      <c r="D22" s="27">
        <v>7.535709887396873</v>
      </c>
      <c r="E22" s="27">
        <v>7.535709887396873</v>
      </c>
    </row>
    <row r="23" spans="1:5" s="8" customFormat="1" ht="12.75">
      <c r="A23" s="8" t="s">
        <v>17</v>
      </c>
      <c r="B23" s="7">
        <v>3391069.45</v>
      </c>
      <c r="C23" s="7">
        <v>5274996.92</v>
      </c>
      <c r="D23" s="7">
        <v>6506057.69</v>
      </c>
      <c r="E23" s="7">
        <v>5651782.42</v>
      </c>
    </row>
    <row r="24" spans="1:5" s="8" customFormat="1" ht="12.75">
      <c r="A24" s="8" t="s">
        <v>18</v>
      </c>
      <c r="B24" s="7">
        <v>12134450</v>
      </c>
      <c r="C24" s="7">
        <v>10615107</v>
      </c>
      <c r="D24" s="7">
        <v>25463704</v>
      </c>
      <c r="E24" s="7">
        <v>13772384</v>
      </c>
    </row>
    <row r="25" spans="1:5" s="8" customFormat="1" ht="12.75">
      <c r="A25" s="8" t="s">
        <v>19</v>
      </c>
      <c r="B25" s="7">
        <v>5194144.842608207</v>
      </c>
      <c r="C25" s="7">
        <v>6973155.769320843</v>
      </c>
      <c r="D25" s="7">
        <v>9530928.707210032</v>
      </c>
      <c r="E25" s="7">
        <v>7020508.780209324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1.531712906265664</v>
      </c>
      <c r="C27" s="14">
        <v>1.32192603618067</v>
      </c>
      <c r="D27" s="14">
        <v>1.464931477914705</v>
      </c>
      <c r="E27" s="14">
        <v>1.2421760532333663</v>
      </c>
    </row>
    <row r="28" spans="1:5" s="8" customFormat="1" ht="12.75">
      <c r="A28" s="24" t="s">
        <v>20</v>
      </c>
      <c r="B28" s="25">
        <v>7666507</v>
      </c>
      <c r="C28" s="25">
        <v>6408751</v>
      </c>
      <c r="D28" s="25">
        <v>15352783</v>
      </c>
      <c r="E28" s="25">
        <v>8948899</v>
      </c>
    </row>
    <row r="29" spans="1:5" s="8" customFormat="1" ht="12.75">
      <c r="A29" s="8" t="s">
        <v>21</v>
      </c>
      <c r="B29" s="7">
        <v>7882884</v>
      </c>
      <c r="C29" s="7">
        <v>6474044</v>
      </c>
      <c r="D29" s="7">
        <v>15355772</v>
      </c>
      <c r="E29" s="7">
        <v>8637825</v>
      </c>
    </row>
    <row r="30" spans="1:5" s="8" customFormat="1" ht="12.75">
      <c r="A30" s="8" t="s">
        <v>22</v>
      </c>
      <c r="B30" s="7">
        <v>3281644.2273749295</v>
      </c>
      <c r="C30" s="7">
        <v>4209964.06440281</v>
      </c>
      <c r="D30" s="7">
        <v>5746464.859561129</v>
      </c>
      <c r="E30" s="7">
        <v>4561724.6805423405</v>
      </c>
    </row>
    <row r="31" spans="1:5" s="8" customFormat="1" ht="12.75">
      <c r="A31" s="8" t="s">
        <v>23</v>
      </c>
      <c r="B31" s="7">
        <v>3374264.2866779086</v>
      </c>
      <c r="C31" s="7">
        <v>4252855.601873536</v>
      </c>
      <c r="D31" s="7">
        <v>5747583.626332289</v>
      </c>
      <c r="E31" s="7">
        <v>4403153.895099905</v>
      </c>
    </row>
    <row r="32" spans="1:5" s="10" customFormat="1" ht="12.75">
      <c r="A32" s="28" t="s">
        <v>24</v>
      </c>
      <c r="B32" s="29">
        <v>1.0282236747452262</v>
      </c>
      <c r="C32" s="29">
        <v>1.0101881006143005</v>
      </c>
      <c r="D32" s="29">
        <v>1.0001946878295616</v>
      </c>
      <c r="E32" s="29">
        <v>0.9652388522878625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1.6184455295105589</v>
      </c>
      <c r="C35" s="31">
        <v>1.3113362599788618</v>
      </c>
      <c r="D35" s="31">
        <v>1.4368884868501484</v>
      </c>
      <c r="E35" s="31">
        <v>1.2671677370362926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3005691</v>
      </c>
      <c r="C39" s="7">
        <v>4076310</v>
      </c>
      <c r="D39" s="7">
        <v>5725333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1.0120171717171718</v>
      </c>
      <c r="C41" s="21">
        <v>1.1028977272727272</v>
      </c>
      <c r="D41" s="21">
        <v>1.0028623266594172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45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3558</v>
      </c>
      <c r="C12" s="6">
        <v>2562</v>
      </c>
      <c r="D12" s="6">
        <v>7975</v>
      </c>
      <c r="E12" s="6">
        <v>4204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2985</v>
      </c>
      <c r="E13" s="7">
        <v>2141</v>
      </c>
    </row>
    <row r="14" spans="1:5" s="10" customFormat="1" ht="12.75">
      <c r="A14" s="10" t="s">
        <v>8</v>
      </c>
      <c r="B14" s="14">
        <v>0.4280494659921304</v>
      </c>
      <c r="C14" s="14">
        <v>0.6569086651053864</v>
      </c>
      <c r="D14" s="14">
        <v>0.374294670846395</v>
      </c>
      <c r="E14" s="14">
        <v>0.5092768791627021</v>
      </c>
    </row>
    <row r="15" spans="1:5" s="17" customFormat="1" ht="12.75">
      <c r="A15" s="22" t="s">
        <v>9</v>
      </c>
      <c r="B15" s="23">
        <v>9.220146106447707</v>
      </c>
      <c r="C15" s="23">
        <v>9.220146106447707</v>
      </c>
      <c r="D15" s="23">
        <v>9.220146106447707</v>
      </c>
      <c r="E15" s="23">
        <v>9.220146106447707</v>
      </c>
    </row>
    <row r="16" spans="1:5" s="8" customFormat="1" ht="12.75">
      <c r="A16" s="8" t="s">
        <v>10</v>
      </c>
      <c r="B16" s="7">
        <v>4149065.75</v>
      </c>
      <c r="C16" s="7">
        <v>6454102.27</v>
      </c>
      <c r="D16" s="7">
        <v>7960338.63</v>
      </c>
      <c r="E16" s="7">
        <v>6915109.58</v>
      </c>
    </row>
    <row r="17" spans="1:5" s="8" customFormat="1" ht="12.75">
      <c r="A17" s="8" t="s">
        <v>11</v>
      </c>
      <c r="B17" s="7">
        <v>15499650</v>
      </c>
      <c r="C17" s="7">
        <v>13236528</v>
      </c>
      <c r="D17" s="7">
        <v>30943077</v>
      </c>
      <c r="E17" s="7">
        <v>18169232</v>
      </c>
    </row>
    <row r="18" spans="1:5" s="8" customFormat="1" ht="12.75">
      <c r="A18" s="8" t="s">
        <v>12</v>
      </c>
      <c r="B18" s="7">
        <v>6634616.905564924</v>
      </c>
      <c r="C18" s="7">
        <v>8695189.93911007</v>
      </c>
      <c r="D18" s="7">
        <v>11581828.820689656</v>
      </c>
      <c r="E18" s="7">
        <v>9253169.769743102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1.5990628506103872</v>
      </c>
      <c r="C20" s="14">
        <v>1.347234607596336</v>
      </c>
      <c r="D20" s="14">
        <v>1.454941725348392</v>
      </c>
      <c r="E20" s="14">
        <v>1.338108913921665</v>
      </c>
    </row>
    <row r="21" spans="1:5" s="8" customFormat="1" ht="12.75">
      <c r="A21" s="24" t="s">
        <v>15</v>
      </c>
      <c r="B21" s="25">
        <v>3356081</v>
      </c>
      <c r="C21" s="25">
        <v>2755525</v>
      </c>
      <c r="D21" s="25">
        <v>6380000</v>
      </c>
      <c r="E21" s="25">
        <v>4236904</v>
      </c>
    </row>
    <row r="22" spans="1:5" s="12" customFormat="1" ht="12.75">
      <c r="A22" s="26" t="s">
        <v>16</v>
      </c>
      <c r="B22" s="27">
        <v>7.4983115925930175</v>
      </c>
      <c r="C22" s="27">
        <v>7.4983115925930175</v>
      </c>
      <c r="D22" s="27">
        <v>7.4983115925930175</v>
      </c>
      <c r="E22" s="27">
        <v>7.4983115925930175</v>
      </c>
    </row>
    <row r="23" spans="1:5" s="8" customFormat="1" ht="12.75">
      <c r="A23" s="8" t="s">
        <v>17</v>
      </c>
      <c r="B23" s="7">
        <v>3374240.22</v>
      </c>
      <c r="C23" s="7">
        <v>5248818.11</v>
      </c>
      <c r="D23" s="7">
        <v>6473769.37</v>
      </c>
      <c r="E23" s="7">
        <v>5623733.69</v>
      </c>
    </row>
    <row r="24" spans="1:5" s="8" customFormat="1" ht="12.75">
      <c r="A24" s="8" t="s">
        <v>18</v>
      </c>
      <c r="B24" s="7">
        <v>12143569</v>
      </c>
      <c r="C24" s="7">
        <v>10532715</v>
      </c>
      <c r="D24" s="7">
        <v>24867484</v>
      </c>
      <c r="E24" s="7">
        <v>13932328</v>
      </c>
    </row>
    <row r="25" spans="1:5" s="8" customFormat="1" ht="12.75">
      <c r="A25" s="8" t="s">
        <v>19</v>
      </c>
      <c r="B25" s="7">
        <v>5198048.225688589</v>
      </c>
      <c r="C25" s="7">
        <v>6919031.75058548</v>
      </c>
      <c r="D25" s="7">
        <v>9307766.738557994</v>
      </c>
      <c r="E25" s="7">
        <v>7095412.523311132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1.5405092366804247</v>
      </c>
      <c r="C27" s="14">
        <v>1.3182075670336915</v>
      </c>
      <c r="D27" s="14">
        <v>1.4377661925509704</v>
      </c>
      <c r="E27" s="14">
        <v>1.2616907048653527</v>
      </c>
    </row>
    <row r="28" spans="1:5" s="8" customFormat="1" ht="12.75">
      <c r="A28" s="24" t="s">
        <v>20</v>
      </c>
      <c r="B28" s="25">
        <v>7971396</v>
      </c>
      <c r="C28" s="25">
        <v>6534536</v>
      </c>
      <c r="D28" s="25">
        <v>16347280</v>
      </c>
      <c r="E28" s="25">
        <v>8985616</v>
      </c>
    </row>
    <row r="29" spans="1:5" s="8" customFormat="1" ht="12.75">
      <c r="A29" s="8" t="s">
        <v>21</v>
      </c>
      <c r="B29" s="7">
        <v>7624891</v>
      </c>
      <c r="C29" s="7">
        <v>6554817</v>
      </c>
      <c r="D29" s="7">
        <v>16663261</v>
      </c>
      <c r="E29" s="7">
        <v>9310102</v>
      </c>
    </row>
    <row r="30" spans="1:5" s="8" customFormat="1" ht="12.75">
      <c r="A30" s="8" t="s">
        <v>22</v>
      </c>
      <c r="B30" s="7">
        <v>3412151.8010118045</v>
      </c>
      <c r="C30" s="7">
        <v>4292593.320843091</v>
      </c>
      <c r="D30" s="7">
        <v>6118699.786833856</v>
      </c>
      <c r="E30" s="7">
        <v>4576166.473834443</v>
      </c>
    </row>
    <row r="31" spans="1:5" s="8" customFormat="1" ht="12.75">
      <c r="A31" s="8" t="s">
        <v>23</v>
      </c>
      <c r="B31" s="7">
        <v>3263830.520798201</v>
      </c>
      <c r="C31" s="7">
        <v>4305916.085480093</v>
      </c>
      <c r="D31" s="7">
        <v>6236969.79122257</v>
      </c>
      <c r="E31" s="7">
        <v>4741419.691246431</v>
      </c>
    </row>
    <row r="32" spans="1:5" s="10" customFormat="1" ht="12.75">
      <c r="A32" s="28" t="s">
        <v>24</v>
      </c>
      <c r="B32" s="29">
        <v>0.9565314532109558</v>
      </c>
      <c r="C32" s="29">
        <v>1.0031036633664576</v>
      </c>
      <c r="D32" s="29">
        <v>1.0193292706798929</v>
      </c>
      <c r="E32" s="29">
        <v>1.0361117145446679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1.5732845500451282</v>
      </c>
      <c r="C35" s="31">
        <v>1.3343191369913303</v>
      </c>
      <c r="D35" s="31">
        <v>1.5670111740516672</v>
      </c>
      <c r="E35" s="31">
        <v>1.3713216360185088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5708991.87</v>
      </c>
      <c r="E38" s="25">
        <v>3960000</v>
      </c>
    </row>
    <row r="39" spans="1:5" s="8" customFormat="1" ht="12.75">
      <c r="A39" s="8" t="s">
        <v>29</v>
      </c>
      <c r="B39" s="7">
        <v>3025454</v>
      </c>
      <c r="C39" s="7">
        <v>3718812</v>
      </c>
      <c r="D39" s="7">
        <v>5727344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1.0186713804713805</v>
      </c>
      <c r="C41" s="21">
        <v>1.006172077922078</v>
      </c>
      <c r="D41" s="21">
        <v>1.0032146008293406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B8">
      <selection activeCell="G11" sqref="G11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44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3561</v>
      </c>
      <c r="C12" s="6">
        <v>2588</v>
      </c>
      <c r="D12" s="6">
        <v>7977</v>
      </c>
      <c r="E12" s="6">
        <v>4229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3385</v>
      </c>
      <c r="E13" s="7">
        <v>2242</v>
      </c>
    </row>
    <row r="14" spans="1:5" s="10" customFormat="1" ht="12.75">
      <c r="A14" s="10" t="s">
        <v>8</v>
      </c>
      <c r="B14" s="14">
        <v>0.427688851446223</v>
      </c>
      <c r="C14" s="14">
        <v>0.6503091190108191</v>
      </c>
      <c r="D14" s="14">
        <v>0.42434499185157326</v>
      </c>
      <c r="E14" s="14">
        <v>0.530148971388035</v>
      </c>
    </row>
    <row r="15" spans="1:5" s="17" customFormat="1" ht="12.75">
      <c r="A15" s="22" t="s">
        <v>9</v>
      </c>
      <c r="B15" s="23">
        <v>9.174388275085299</v>
      </c>
      <c r="C15" s="23">
        <v>9.174388275085299</v>
      </c>
      <c r="D15" s="23">
        <v>9.174388275085299</v>
      </c>
      <c r="E15" s="23">
        <v>9.174388275085299</v>
      </c>
    </row>
    <row r="16" spans="1:5" s="8" customFormat="1" ht="12.75">
      <c r="A16" s="8" t="s">
        <v>10</v>
      </c>
      <c r="B16" s="7">
        <v>4128474.72</v>
      </c>
      <c r="C16" s="7">
        <v>6422071.79</v>
      </c>
      <c r="D16" s="7">
        <v>7920832.98</v>
      </c>
      <c r="E16" s="7">
        <v>6880791.21</v>
      </c>
    </row>
    <row r="17" spans="1:5" s="8" customFormat="1" ht="12.75">
      <c r="A17" s="8" t="s">
        <v>11</v>
      </c>
      <c r="B17" s="7">
        <v>14890793</v>
      </c>
      <c r="C17" s="7">
        <v>12524013</v>
      </c>
      <c r="D17" s="7">
        <v>29999390</v>
      </c>
      <c r="E17" s="7">
        <v>17327599</v>
      </c>
    </row>
    <row r="18" spans="1:5" s="8" customFormat="1" ht="12.75">
      <c r="A18" s="8" t="s">
        <v>12</v>
      </c>
      <c r="B18" s="7">
        <v>6368626.155293457</v>
      </c>
      <c r="C18" s="7">
        <v>8144479.860510046</v>
      </c>
      <c r="D18" s="7">
        <v>12730090.90510217</v>
      </c>
      <c r="E18" s="7">
        <v>9186208.786474343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1.5426099436775664</v>
      </c>
      <c r="C20" s="14">
        <v>1.2682013105477985</v>
      </c>
      <c r="D20" s="14">
        <v>1.6071656778075591</v>
      </c>
      <c r="E20" s="14">
        <v>1.3350512326436865</v>
      </c>
    </row>
    <row r="21" spans="1:5" s="8" customFormat="1" ht="12.75">
      <c r="A21" s="24" t="s">
        <v>15</v>
      </c>
      <c r="B21" s="25">
        <v>3169290</v>
      </c>
      <c r="C21" s="25">
        <v>2651587</v>
      </c>
      <c r="D21" s="25">
        <v>7564295</v>
      </c>
      <c r="E21" s="25">
        <v>4135000</v>
      </c>
    </row>
    <row r="22" spans="1:5" s="12" customFormat="1" ht="12.75">
      <c r="A22" s="26" t="s">
        <v>16</v>
      </c>
      <c r="B22" s="27">
        <v>7.461098898412744</v>
      </c>
      <c r="C22" s="27">
        <v>7.461098898412744</v>
      </c>
      <c r="D22" s="27">
        <v>7.461098898412744</v>
      </c>
      <c r="E22" s="27">
        <v>7.461098898412744</v>
      </c>
    </row>
    <row r="23" spans="1:5" s="8" customFormat="1" ht="12.75">
      <c r="A23" s="8" t="s">
        <v>17</v>
      </c>
      <c r="B23" s="7">
        <v>3357494.5</v>
      </c>
      <c r="C23" s="7">
        <v>5222769.23</v>
      </c>
      <c r="D23" s="7">
        <v>6441641.28</v>
      </c>
      <c r="E23" s="7">
        <v>5595824.17</v>
      </c>
    </row>
    <row r="24" spans="1:5" s="8" customFormat="1" ht="12.75">
      <c r="A24" s="8" t="s">
        <v>18</v>
      </c>
      <c r="B24" s="7">
        <v>11721503</v>
      </c>
      <c r="C24" s="7">
        <v>9872426</v>
      </c>
      <c r="D24" s="7">
        <v>22130687</v>
      </c>
      <c r="E24" s="7">
        <v>13192600</v>
      </c>
    </row>
    <row r="25" spans="1:5" s="8" customFormat="1" ht="12.75">
      <c r="A25" s="8" t="s">
        <v>19</v>
      </c>
      <c r="B25" s="7">
        <v>5013156.155293457</v>
      </c>
      <c r="C25" s="7">
        <v>6420128.654559505</v>
      </c>
      <c r="D25" s="7">
        <v>9391046.194684718</v>
      </c>
      <c r="E25" s="7">
        <v>6994043.31993379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1.4931241600823046</v>
      </c>
      <c r="C27" s="14">
        <v>1.22925757808363</v>
      </c>
      <c r="D27" s="14">
        <v>1.457865439331747</v>
      </c>
      <c r="E27" s="14">
        <v>1.2498683138454991</v>
      </c>
    </row>
    <row r="28" spans="1:5" s="8" customFormat="1" ht="12.75">
      <c r="A28" s="24" t="s">
        <v>20</v>
      </c>
      <c r="B28" s="25">
        <v>7376862</v>
      </c>
      <c r="C28" s="25">
        <v>6178278</v>
      </c>
      <c r="D28" s="25">
        <v>16864783</v>
      </c>
      <c r="E28" s="25">
        <v>8552424</v>
      </c>
    </row>
    <row r="29" spans="1:5" s="8" customFormat="1" ht="12.75">
      <c r="A29" s="8" t="s">
        <v>21</v>
      </c>
      <c r="B29" s="7">
        <v>7634648</v>
      </c>
      <c r="C29" s="7">
        <v>6171127</v>
      </c>
      <c r="D29" s="7">
        <v>17170024</v>
      </c>
      <c r="E29" s="7">
        <v>8874624</v>
      </c>
    </row>
    <row r="30" spans="1:5" s="8" customFormat="1" ht="12.75">
      <c r="A30" s="8" t="s">
        <v>22</v>
      </c>
      <c r="B30" s="7">
        <v>3155001.6360572875</v>
      </c>
      <c r="C30" s="7">
        <v>4017790.5231839255</v>
      </c>
      <c r="D30" s="7">
        <v>7156486.204713551</v>
      </c>
      <c r="E30" s="7">
        <v>4534058.786474343</v>
      </c>
    </row>
    <row r="31" spans="1:5" s="8" customFormat="1" ht="12.75">
      <c r="A31" s="8" t="s">
        <v>23</v>
      </c>
      <c r="B31" s="7">
        <v>3265253.8343162034</v>
      </c>
      <c r="C31" s="7">
        <v>4013140.162673879</v>
      </c>
      <c r="D31" s="7">
        <v>7286013.6943713175</v>
      </c>
      <c r="E31" s="7">
        <v>4704872.785055568</v>
      </c>
    </row>
    <row r="32" spans="1:5" s="10" customFormat="1" ht="12.75">
      <c r="A32" s="28" t="s">
        <v>24</v>
      </c>
      <c r="B32" s="29">
        <v>1.0349452111209345</v>
      </c>
      <c r="C32" s="29">
        <v>0.9988425577482917</v>
      </c>
      <c r="D32" s="29">
        <v>1.0180993138186243</v>
      </c>
      <c r="E32" s="29">
        <v>1.037673529750162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1.5818209172980975</v>
      </c>
      <c r="C35" s="31">
        <v>1.2497961075187167</v>
      </c>
      <c r="D35" s="31">
        <v>1.839708958077618</v>
      </c>
      <c r="E35" s="31">
        <v>1.3675383081578982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5708991.87</v>
      </c>
      <c r="E38" s="25">
        <v>3960000</v>
      </c>
    </row>
    <row r="39" spans="1:5" s="8" customFormat="1" ht="12.75">
      <c r="A39" s="8" t="s">
        <v>29</v>
      </c>
      <c r="B39" s="7">
        <v>2978337</v>
      </c>
      <c r="C39" s="7">
        <v>3795547</v>
      </c>
      <c r="D39" s="7">
        <v>5763452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1.0028070707070706</v>
      </c>
      <c r="C41" s="21">
        <v>1.026933712121212</v>
      </c>
      <c r="D41" s="21">
        <v>1.0095393602303377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43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3563</v>
      </c>
      <c r="C12" s="6">
        <v>2589</v>
      </c>
      <c r="D12" s="6">
        <v>7987</v>
      </c>
      <c r="E12" s="6">
        <v>4230</v>
      </c>
    </row>
    <row r="13" spans="1:5" s="15" customFormat="1" ht="12.75">
      <c r="A13" s="15" t="s">
        <v>7</v>
      </c>
      <c r="B13" s="7">
        <v>1522</v>
      </c>
      <c r="C13" s="7">
        <v>1683</v>
      </c>
      <c r="D13" s="7">
        <v>3385</v>
      </c>
      <c r="E13" s="7">
        <v>2242</v>
      </c>
    </row>
    <row r="14" spans="1:5" s="10" customFormat="1" ht="12.75">
      <c r="A14" s="10" t="s">
        <v>8</v>
      </c>
      <c r="B14" s="14">
        <v>0.42716811675554306</v>
      </c>
      <c r="C14" s="14">
        <v>0.6500579374275782</v>
      </c>
      <c r="D14" s="14">
        <v>0.4238136972580443</v>
      </c>
      <c r="E14" s="14">
        <v>0.5300236406619385</v>
      </c>
    </row>
    <row r="15" spans="1:5" s="17" customFormat="1" ht="12.75">
      <c r="A15" s="22" t="s">
        <v>9</v>
      </c>
      <c r="B15" s="23">
        <v>9.128857531136344</v>
      </c>
      <c r="C15" s="23">
        <v>9.128857531136344</v>
      </c>
      <c r="D15" s="23">
        <v>9.128857531136344</v>
      </c>
      <c r="E15" s="23">
        <v>9.128857531136344</v>
      </c>
    </row>
    <row r="16" spans="1:5" s="8" customFormat="1" ht="12.75">
      <c r="A16" s="8" t="s">
        <v>10</v>
      </c>
      <c r="B16" s="7">
        <v>4107985.89</v>
      </c>
      <c r="C16" s="7">
        <v>6390200.27</v>
      </c>
      <c r="D16" s="7">
        <v>7881523.39</v>
      </c>
      <c r="E16" s="7">
        <v>6846643.15</v>
      </c>
    </row>
    <row r="17" spans="1:5" s="8" customFormat="1" ht="12.75">
      <c r="A17" s="8" t="s">
        <v>11</v>
      </c>
      <c r="B17" s="7">
        <v>14949224</v>
      </c>
      <c r="C17" s="7">
        <v>12394868</v>
      </c>
      <c r="D17" s="7">
        <v>29610478</v>
      </c>
      <c r="E17" s="7">
        <v>17312386</v>
      </c>
    </row>
    <row r="18" spans="1:5" s="8" customFormat="1" ht="12.75">
      <c r="A18" s="8" t="s">
        <v>12</v>
      </c>
      <c r="B18" s="7">
        <v>6385831.863036767</v>
      </c>
      <c r="C18" s="7">
        <v>8057382.326767092</v>
      </c>
      <c r="D18" s="7">
        <v>12549326.15875798</v>
      </c>
      <c r="E18" s="7">
        <v>9175973.856264776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1.5544921608863576</v>
      </c>
      <c r="C20" s="14">
        <v>1.2608966834097506</v>
      </c>
      <c r="D20" s="14">
        <v>1.592246262274682</v>
      </c>
      <c r="E20" s="14">
        <v>1.340215001020577</v>
      </c>
    </row>
    <row r="21" spans="1:5" s="8" customFormat="1" ht="12.75">
      <c r="A21" s="24" t="s">
        <v>15</v>
      </c>
      <c r="B21" s="25">
        <v>3171070</v>
      </c>
      <c r="C21" s="25">
        <v>2593233</v>
      </c>
      <c r="D21" s="25">
        <v>7369695</v>
      </c>
      <c r="E21" s="25">
        <v>4040985</v>
      </c>
    </row>
    <row r="22" spans="1:5" s="12" customFormat="1" ht="12.75">
      <c r="A22" s="26" t="s">
        <v>16</v>
      </c>
      <c r="B22" s="27">
        <v>7.424070883755463</v>
      </c>
      <c r="C22" s="27">
        <v>7.424070883755463</v>
      </c>
      <c r="D22" s="27">
        <v>7.424070883755463</v>
      </c>
      <c r="E22" s="27">
        <v>7.424070883755463</v>
      </c>
    </row>
    <row r="23" spans="1:5" s="8" customFormat="1" ht="12.75">
      <c r="A23" s="8" t="s">
        <v>17</v>
      </c>
      <c r="B23" s="7">
        <v>3340831.9</v>
      </c>
      <c r="C23" s="7">
        <v>5196849.62</v>
      </c>
      <c r="D23" s="7">
        <v>6409672.64</v>
      </c>
      <c r="E23" s="7">
        <v>5568053.16</v>
      </c>
    </row>
    <row r="24" spans="1:5" s="8" customFormat="1" ht="12.75">
      <c r="A24" s="8" t="s">
        <v>18</v>
      </c>
      <c r="B24" s="7">
        <v>11778154</v>
      </c>
      <c r="C24" s="7">
        <v>9801635</v>
      </c>
      <c r="D24" s="7">
        <v>22240783</v>
      </c>
      <c r="E24" s="7">
        <v>13271401</v>
      </c>
    </row>
    <row r="25" spans="1:5" s="8" customFormat="1" ht="12.75">
      <c r="A25" s="8" t="s">
        <v>19</v>
      </c>
      <c r="B25" s="7">
        <v>5031251.863036767</v>
      </c>
      <c r="C25" s="7">
        <v>6371630.631517961</v>
      </c>
      <c r="D25" s="7">
        <v>9425948.473143859</v>
      </c>
      <c r="E25" s="7">
        <v>7034156.274704492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1.5059877340840666</v>
      </c>
      <c r="C27" s="14">
        <v>1.2260563798107287</v>
      </c>
      <c r="D27" s="14">
        <v>1.470581884996838</v>
      </c>
      <c r="E27" s="14">
        <v>1.2633062351553574</v>
      </c>
    </row>
    <row r="28" spans="1:5" s="8" customFormat="1" ht="12.75">
      <c r="A28" s="24" t="s">
        <v>20</v>
      </c>
      <c r="B28" s="25">
        <v>7406373</v>
      </c>
      <c r="C28" s="25">
        <v>6113706</v>
      </c>
      <c r="D28" s="25">
        <v>15449330</v>
      </c>
      <c r="E28" s="25">
        <v>8552424</v>
      </c>
    </row>
    <row r="29" spans="1:5" s="8" customFormat="1" ht="12.75">
      <c r="A29" s="8" t="s">
        <v>21</v>
      </c>
      <c r="B29" s="7">
        <v>7181631</v>
      </c>
      <c r="C29" s="7">
        <v>6149155</v>
      </c>
      <c r="D29" s="7">
        <v>14377877</v>
      </c>
      <c r="E29" s="7">
        <v>8195824</v>
      </c>
    </row>
    <row r="30" spans="1:5" s="8" customFormat="1" ht="12.75">
      <c r="A30" s="8" t="s">
        <v>22</v>
      </c>
      <c r="B30" s="7">
        <v>3163766.4063991015</v>
      </c>
      <c r="C30" s="7">
        <v>3974263.1123986095</v>
      </c>
      <c r="D30" s="7">
        <v>6547637.667459621</v>
      </c>
      <c r="E30" s="7">
        <v>4532986.904964539</v>
      </c>
    </row>
    <row r="31" spans="1:5" s="8" customFormat="1" ht="12.75">
      <c r="A31" s="8" t="s">
        <v>23</v>
      </c>
      <c r="B31" s="7">
        <v>3067763.7895032275</v>
      </c>
      <c r="C31" s="7">
        <v>3997307.0162224798</v>
      </c>
      <c r="D31" s="7">
        <v>6093541.210091398</v>
      </c>
      <c r="E31" s="7">
        <v>4343980.474704492</v>
      </c>
    </row>
    <row r="32" spans="1:5" s="10" customFormat="1" ht="12.75">
      <c r="A32" s="28" t="s">
        <v>24</v>
      </c>
      <c r="B32" s="29">
        <v>0.9696555925552225</v>
      </c>
      <c r="C32" s="29">
        <v>1.0057982833979913</v>
      </c>
      <c r="D32" s="29">
        <v>0.9306472837333399</v>
      </c>
      <c r="E32" s="29">
        <v>0.9583042187805468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1.4935610158598804</v>
      </c>
      <c r="C35" s="31">
        <v>1.2510740970008691</v>
      </c>
      <c r="D35" s="31">
        <v>1.546285130060725</v>
      </c>
      <c r="E35" s="31">
        <v>1.2689373111856987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5708991.87</v>
      </c>
      <c r="E38" s="25">
        <v>3960000</v>
      </c>
    </row>
    <row r="39" spans="1:5" s="8" customFormat="1" ht="12.75">
      <c r="A39" s="8" t="s">
        <v>29</v>
      </c>
      <c r="B39" s="7">
        <v>3104435.9</v>
      </c>
      <c r="C39" s="7">
        <v>3702165.28</v>
      </c>
      <c r="D39" s="7">
        <v>5966798</v>
      </c>
      <c r="E39" s="7">
        <v>3959940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1.0452646127946128</v>
      </c>
      <c r="C41" s="21">
        <v>1.0016680952380952</v>
      </c>
      <c r="D41" s="21">
        <v>1.0451579080633724</v>
      </c>
      <c r="E41" s="21">
        <v>0.9999848484848485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42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3568</v>
      </c>
      <c r="C12" s="6">
        <v>2589</v>
      </c>
      <c r="D12" s="6">
        <v>8037</v>
      </c>
      <c r="E12" s="6">
        <v>4235</v>
      </c>
    </row>
    <row r="13" spans="1:5" s="15" customFormat="1" ht="12.75">
      <c r="A13" s="15" t="s">
        <v>7</v>
      </c>
      <c r="B13" s="7">
        <v>1523</v>
      </c>
      <c r="C13" s="7">
        <v>1683</v>
      </c>
      <c r="D13" s="7">
        <v>3396</v>
      </c>
      <c r="E13" s="7">
        <v>2242</v>
      </c>
    </row>
    <row r="14" spans="1:5" s="10" customFormat="1" ht="12.75">
      <c r="A14" s="10" t="s">
        <v>8</v>
      </c>
      <c r="B14" s="14">
        <v>0.42684977578475336</v>
      </c>
      <c r="C14" s="14">
        <v>0.6500579374275782</v>
      </c>
      <c r="D14" s="14">
        <v>0.4225457260171706</v>
      </c>
      <c r="E14" s="14">
        <v>0.5293978748524203</v>
      </c>
    </row>
    <row r="15" spans="1:5" s="17" customFormat="1" ht="12.75">
      <c r="A15" s="22" t="s">
        <v>9</v>
      </c>
      <c r="B15" s="23">
        <v>9.083552747609208</v>
      </c>
      <c r="C15" s="23">
        <v>9.083552747609208</v>
      </c>
      <c r="D15" s="23">
        <v>9.083552747609208</v>
      </c>
      <c r="E15" s="23">
        <v>9.083552747609208</v>
      </c>
    </row>
    <row r="16" spans="1:5" s="8" customFormat="1" ht="12.75">
      <c r="A16" s="8" t="s">
        <v>10</v>
      </c>
      <c r="B16" s="7">
        <v>4087598.74</v>
      </c>
      <c r="C16" s="7">
        <v>6358486.92</v>
      </c>
      <c r="D16" s="7">
        <v>7842408.89</v>
      </c>
      <c r="E16" s="7">
        <v>6812664.56</v>
      </c>
    </row>
    <row r="17" spans="1:5" s="8" customFormat="1" ht="12.75">
      <c r="A17" s="8" t="s">
        <v>11</v>
      </c>
      <c r="B17" s="7">
        <v>14370583</v>
      </c>
      <c r="C17" s="7">
        <v>12376233</v>
      </c>
      <c r="D17" s="7">
        <v>27664204</v>
      </c>
      <c r="E17" s="7">
        <v>16550616</v>
      </c>
    </row>
    <row r="18" spans="1:5" s="8" customFormat="1" ht="12.75">
      <c r="A18" s="8" t="s">
        <v>12</v>
      </c>
      <c r="B18" s="7">
        <v>6134080.131446188</v>
      </c>
      <c r="C18" s="7">
        <v>8045268.497103129</v>
      </c>
      <c r="D18" s="7">
        <v>11689391.163867116</v>
      </c>
      <c r="E18" s="7">
        <v>8761860.937898465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1.5006561361857618</v>
      </c>
      <c r="C20" s="14">
        <v>1.2652803407989284</v>
      </c>
      <c r="D20" s="14">
        <v>1.4905357942726596</v>
      </c>
      <c r="E20" s="14">
        <v>1.2861136579867753</v>
      </c>
    </row>
    <row r="21" spans="1:5" s="8" customFormat="1" ht="12.75">
      <c r="A21" s="24" t="s">
        <v>15</v>
      </c>
      <c r="B21" s="25">
        <v>3367191</v>
      </c>
      <c r="C21" s="25">
        <v>2532659</v>
      </c>
      <c r="D21" s="25">
        <v>7240319</v>
      </c>
      <c r="E21" s="25">
        <v>3948764</v>
      </c>
    </row>
    <row r="22" spans="1:5" s="12" customFormat="1" ht="12.75">
      <c r="A22" s="26" t="s">
        <v>16</v>
      </c>
      <c r="B22" s="27">
        <v>7.387226632091827</v>
      </c>
      <c r="C22" s="27">
        <v>7.387226632091827</v>
      </c>
      <c r="D22" s="27">
        <v>7.387226632091827</v>
      </c>
      <c r="E22" s="27">
        <v>7.387226632091827</v>
      </c>
    </row>
    <row r="23" spans="1:5" s="8" customFormat="1" ht="12.75">
      <c r="A23" s="8" t="s">
        <v>17</v>
      </c>
      <c r="B23" s="7">
        <v>3324251.98</v>
      </c>
      <c r="C23" s="7">
        <v>5171058.64</v>
      </c>
      <c r="D23" s="7">
        <v>6377862.65</v>
      </c>
      <c r="E23" s="7">
        <v>5540419.97</v>
      </c>
    </row>
    <row r="24" spans="1:5" s="8" customFormat="1" ht="12.75">
      <c r="A24" s="8" t="s">
        <v>18</v>
      </c>
      <c r="B24" s="7">
        <v>11003392</v>
      </c>
      <c r="C24" s="7">
        <v>9843574</v>
      </c>
      <c r="D24" s="7">
        <v>20423885</v>
      </c>
      <c r="E24" s="7">
        <v>12601852</v>
      </c>
    </row>
    <row r="25" spans="1:5" s="8" customFormat="1" ht="12.75">
      <c r="A25" s="8" t="s">
        <v>19</v>
      </c>
      <c r="B25" s="7">
        <v>4696795.408071749</v>
      </c>
      <c r="C25" s="7">
        <v>6398893.411355736</v>
      </c>
      <c r="D25" s="7">
        <v>8630025.3154162</v>
      </c>
      <c r="E25" s="7">
        <v>6671393.668004722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1.4128879027009706</v>
      </c>
      <c r="C27" s="14">
        <v>1.2374435984651173</v>
      </c>
      <c r="D27" s="14">
        <v>1.3531218511606236</v>
      </c>
      <c r="E27" s="14">
        <v>1.204131402335683</v>
      </c>
    </row>
    <row r="28" spans="1:5" s="8" customFormat="1" ht="12.75">
      <c r="A28" s="24" t="s">
        <v>20</v>
      </c>
      <c r="B28" s="25">
        <v>7108540</v>
      </c>
      <c r="C28" s="25">
        <v>6104388</v>
      </c>
      <c r="D28" s="25">
        <v>27662956</v>
      </c>
      <c r="E28" s="25">
        <v>8187631</v>
      </c>
    </row>
    <row r="29" spans="1:5" s="8" customFormat="1" ht="12.75">
      <c r="A29" s="8" t="s">
        <v>21</v>
      </c>
      <c r="B29" s="7">
        <v>7356702</v>
      </c>
      <c r="C29" s="7">
        <v>6059504</v>
      </c>
      <c r="D29" s="7">
        <v>28793429</v>
      </c>
      <c r="E29" s="7">
        <v>8382581</v>
      </c>
    </row>
    <row r="30" spans="1:5" s="8" customFormat="1" ht="12.75">
      <c r="A30" s="8" t="s">
        <v>22</v>
      </c>
      <c r="B30" s="7">
        <v>3034278.7051569507</v>
      </c>
      <c r="C30" s="7">
        <v>3968205.8725376595</v>
      </c>
      <c r="D30" s="7">
        <v>11688863.826801045</v>
      </c>
      <c r="E30" s="7">
        <v>4334514.451475797</v>
      </c>
    </row>
    <row r="31" spans="1:5" s="8" customFormat="1" ht="12.75">
      <c r="A31" s="8" t="s">
        <v>23</v>
      </c>
      <c r="B31" s="7">
        <v>3140206.5992152467</v>
      </c>
      <c r="C31" s="7">
        <v>3939028.67207416</v>
      </c>
      <c r="D31" s="7">
        <v>12166540.361328855</v>
      </c>
      <c r="E31" s="7">
        <v>4437720.567178276</v>
      </c>
    </row>
    <row r="32" spans="1:5" s="10" customFormat="1" ht="12.75">
      <c r="A32" s="28" t="s">
        <v>24</v>
      </c>
      <c r="B32" s="29">
        <v>1.034910403542781</v>
      </c>
      <c r="C32" s="29">
        <v>0.9926472563670592</v>
      </c>
      <c r="D32" s="29">
        <v>1.0408659508405393</v>
      </c>
      <c r="E32" s="29">
        <v>1.0238103060580037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1.5364554101096757</v>
      </c>
      <c r="C35" s="31">
        <v>1.2389830227327605</v>
      </c>
      <c r="D35" s="31">
        <v>3.1027559343004</v>
      </c>
      <c r="E35" s="31">
        <v>1.3027855776824793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5708991.87</v>
      </c>
      <c r="E38" s="25">
        <v>3960000</v>
      </c>
    </row>
    <row r="39" spans="1:5" s="8" customFormat="1" ht="12.75">
      <c r="A39" s="8" t="s">
        <v>29</v>
      </c>
      <c r="B39" s="7">
        <v>3264823</v>
      </c>
      <c r="C39" s="7">
        <v>3793971</v>
      </c>
      <c r="D39" s="7">
        <v>6098971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1.0992670033670033</v>
      </c>
      <c r="C41" s="21">
        <v>1.0265073051948053</v>
      </c>
      <c r="D41" s="21">
        <v>1.0683096313465235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41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3573</v>
      </c>
      <c r="C12" s="6">
        <v>2593</v>
      </c>
      <c r="D12" s="6">
        <v>8062</v>
      </c>
      <c r="E12" s="6">
        <v>4248</v>
      </c>
    </row>
    <row r="13" spans="1:5" s="15" customFormat="1" ht="12.75">
      <c r="A13" s="15" t="s">
        <v>7</v>
      </c>
      <c r="B13" s="7">
        <v>1522</v>
      </c>
      <c r="C13" s="7">
        <v>1682</v>
      </c>
      <c r="D13" s="7">
        <v>4272</v>
      </c>
      <c r="E13" s="7">
        <v>2141</v>
      </c>
    </row>
    <row r="14" spans="1:5" s="10" customFormat="1" ht="12.75">
      <c r="A14" s="10" t="s">
        <v>8</v>
      </c>
      <c r="B14" s="14">
        <v>0.42597257206829</v>
      </c>
      <c r="C14" s="14">
        <v>0.6486694947936753</v>
      </c>
      <c r="D14" s="14">
        <v>0.529893326717936</v>
      </c>
      <c r="E14" s="14">
        <v>0.5040018832391714</v>
      </c>
    </row>
    <row r="15" spans="1:5" s="17" customFormat="1" ht="12.75">
      <c r="A15" s="22" t="s">
        <v>9</v>
      </c>
      <c r="B15" s="23">
        <v>9.038472803105291</v>
      </c>
      <c r="C15" s="23">
        <v>9.038472803105291</v>
      </c>
      <c r="D15" s="23">
        <v>9.038472803105291</v>
      </c>
      <c r="E15" s="23">
        <v>9.038472803105291</v>
      </c>
    </row>
    <row r="16" spans="1:5" s="8" customFormat="1" ht="12.75">
      <c r="A16" s="8" t="s">
        <v>10</v>
      </c>
      <c r="B16" s="7">
        <v>4067312.76</v>
      </c>
      <c r="C16" s="7">
        <v>6326930.96</v>
      </c>
      <c r="D16" s="7">
        <v>7803488.51</v>
      </c>
      <c r="E16" s="7">
        <v>6778854.6</v>
      </c>
    </row>
    <row r="17" spans="1:5" s="8" customFormat="1" ht="12.75">
      <c r="A17" s="8" t="s">
        <v>11</v>
      </c>
      <c r="B17" s="7">
        <v>14389165</v>
      </c>
      <c r="C17" s="7">
        <v>11907858</v>
      </c>
      <c r="D17" s="7">
        <v>27768673</v>
      </c>
      <c r="E17" s="7">
        <v>16573910</v>
      </c>
    </row>
    <row r="18" spans="1:5" s="8" customFormat="1" ht="12.75">
      <c r="A18" s="8" t="s">
        <v>12</v>
      </c>
      <c r="B18" s="7">
        <v>6129389.624965016</v>
      </c>
      <c r="C18" s="7">
        <v>7724264.232934825</v>
      </c>
      <c r="D18" s="7">
        <v>14714434.514512528</v>
      </c>
      <c r="E18" s="7">
        <v>8353281.852636535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1.5069875336965766</v>
      </c>
      <c r="C20" s="14">
        <v>1.2208548317927</v>
      </c>
      <c r="D20" s="14">
        <v>1.8856226283483728</v>
      </c>
      <c r="E20" s="14">
        <v>1.2322556457600573</v>
      </c>
    </row>
    <row r="21" spans="1:5" s="8" customFormat="1" ht="12.75">
      <c r="A21" s="24" t="s">
        <v>15</v>
      </c>
      <c r="B21" s="25">
        <v>3295215</v>
      </c>
      <c r="C21" s="25">
        <v>2479553</v>
      </c>
      <c r="D21" s="25">
        <v>7097314</v>
      </c>
      <c r="E21" s="25">
        <v>3869382</v>
      </c>
    </row>
    <row r="22" spans="1:5" s="12" customFormat="1" ht="12.75">
      <c r="A22" s="26" t="s">
        <v>16</v>
      </c>
      <c r="B22" s="27">
        <v>7.350565231441053</v>
      </c>
      <c r="C22" s="27">
        <v>7.350565231441053</v>
      </c>
      <c r="D22" s="27">
        <v>7.350565231441053</v>
      </c>
      <c r="E22" s="27">
        <v>7.350565231441053</v>
      </c>
    </row>
    <row r="23" spans="1:5" s="8" customFormat="1" ht="12.75">
      <c r="A23" s="8" t="s">
        <v>17</v>
      </c>
      <c r="B23" s="7">
        <v>3307754.35</v>
      </c>
      <c r="C23" s="7">
        <v>5145395.66</v>
      </c>
      <c r="D23" s="7">
        <v>6346210.53</v>
      </c>
      <c r="E23" s="7">
        <v>5512923.92</v>
      </c>
    </row>
    <row r="24" spans="1:5" s="8" customFormat="1" ht="12.75">
      <c r="A24" s="8" t="s">
        <v>18</v>
      </c>
      <c r="B24" s="7">
        <v>11093950</v>
      </c>
      <c r="C24" s="7">
        <v>9428305</v>
      </c>
      <c r="D24" s="7">
        <v>20671359</v>
      </c>
      <c r="E24" s="7">
        <v>12704529</v>
      </c>
    </row>
    <row r="25" spans="1:5" s="8" customFormat="1" ht="12.75">
      <c r="A25" s="8" t="s">
        <v>19</v>
      </c>
      <c r="B25" s="7">
        <v>4725718.415897005</v>
      </c>
      <c r="C25" s="7">
        <v>6115853.841110683</v>
      </c>
      <c r="D25" s="7">
        <v>10953615.188290747</v>
      </c>
      <c r="E25" s="7">
        <v>6403106.541666667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1.428678769902307</v>
      </c>
      <c r="C27" s="14">
        <v>1.1886071053106697</v>
      </c>
      <c r="D27" s="14">
        <v>1.7260087947776839</v>
      </c>
      <c r="E27" s="14">
        <v>1.1614719583626445</v>
      </c>
    </row>
    <row r="28" spans="1:5" s="8" customFormat="1" ht="12.75">
      <c r="A28" s="24" t="s">
        <v>20</v>
      </c>
      <c r="B28" s="25">
        <v>7116583</v>
      </c>
      <c r="C28" s="25">
        <v>5870201</v>
      </c>
      <c r="D28" s="25">
        <v>28827992</v>
      </c>
      <c r="E28" s="25">
        <v>8196414</v>
      </c>
    </row>
    <row r="29" spans="1:5" s="8" customFormat="1" ht="12.75">
      <c r="A29" s="8" t="s">
        <v>21</v>
      </c>
      <c r="B29" s="7">
        <v>7183120</v>
      </c>
      <c r="C29" s="7">
        <v>5892436</v>
      </c>
      <c r="D29" s="7">
        <v>27572046</v>
      </c>
      <c r="E29" s="7">
        <v>7959918</v>
      </c>
    </row>
    <row r="30" spans="1:5" s="8" customFormat="1" ht="12.75">
      <c r="A30" s="8" t="s">
        <v>22</v>
      </c>
      <c r="B30" s="7">
        <v>3031469.164847467</v>
      </c>
      <c r="C30" s="7">
        <v>3807820.3170073275</v>
      </c>
      <c r="D30" s="7">
        <v>15275760.583478045</v>
      </c>
      <c r="E30" s="7">
        <v>4131008.09180791</v>
      </c>
    </row>
    <row r="31" spans="1:5" s="8" customFormat="1" ht="12.75">
      <c r="A31" s="8" t="s">
        <v>23</v>
      </c>
      <c r="B31" s="7">
        <v>3059812.1018751753</v>
      </c>
      <c r="C31" s="7">
        <v>3822243.483224065</v>
      </c>
      <c r="D31" s="7">
        <v>14610243.17935996</v>
      </c>
      <c r="E31" s="7">
        <v>4011813.662429379</v>
      </c>
    </row>
    <row r="32" spans="1:5" s="10" customFormat="1" ht="12.75">
      <c r="A32" s="28" t="s">
        <v>24</v>
      </c>
      <c r="B32" s="29">
        <v>1.0093495712759903</v>
      </c>
      <c r="C32" s="29">
        <v>1.0037877748990196</v>
      </c>
      <c r="D32" s="29">
        <v>0.9564331084870565</v>
      </c>
      <c r="E32" s="29">
        <v>0.9711464062210621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1.5045865820631779</v>
      </c>
      <c r="C35" s="31">
        <v>1.2082456746846073</v>
      </c>
      <c r="D35" s="31">
        <v>3.744541472864925</v>
      </c>
      <c r="E35" s="31">
        <v>1.1836258185650947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5708991.87</v>
      </c>
      <c r="E38" s="25">
        <v>3960000</v>
      </c>
    </row>
    <row r="39" spans="1:5" s="8" customFormat="1" ht="12.75">
      <c r="A39" s="8" t="s">
        <v>29</v>
      </c>
      <c r="B39" s="7">
        <v>3352660.36</v>
      </c>
      <c r="C39" s="7">
        <v>3997676.56</v>
      </c>
      <c r="D39" s="7">
        <v>6133410.99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1.128841872053872</v>
      </c>
      <c r="C41" s="21">
        <v>1.081622445887446</v>
      </c>
      <c r="D41" s="21">
        <v>1.0743422183223392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40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3578</v>
      </c>
      <c r="C12" s="6">
        <v>2969</v>
      </c>
      <c r="D12" s="6">
        <v>8179</v>
      </c>
      <c r="E12" s="6">
        <v>4251</v>
      </c>
    </row>
    <row r="13" spans="1:5" s="15" customFormat="1" ht="12.75">
      <c r="A13" s="15" t="s">
        <v>7</v>
      </c>
      <c r="B13" s="7">
        <v>1522</v>
      </c>
      <c r="C13" s="7">
        <v>1681</v>
      </c>
      <c r="D13" s="7">
        <v>4272</v>
      </c>
      <c r="E13" s="7">
        <v>2142</v>
      </c>
    </row>
    <row r="14" spans="1:5" s="10" customFormat="1" ht="12.75">
      <c r="A14" s="10" t="s">
        <v>8</v>
      </c>
      <c r="B14" s="14">
        <v>0.4253773057574064</v>
      </c>
      <c r="C14" s="14">
        <v>0.5661839003031324</v>
      </c>
      <c r="D14" s="14">
        <v>0.522313241227534</v>
      </c>
      <c r="E14" s="14">
        <v>0.5038814396612562</v>
      </c>
    </row>
    <row r="15" spans="1:5" s="17" customFormat="1" ht="12.75">
      <c r="A15" s="22" t="s">
        <v>9</v>
      </c>
      <c r="B15" s="23">
        <v>8.993616581791294</v>
      </c>
      <c r="C15" s="23">
        <v>8.993616581791294</v>
      </c>
      <c r="D15" s="23">
        <v>8.993616581791294</v>
      </c>
      <c r="E15" s="23">
        <v>8.993616581791294</v>
      </c>
    </row>
    <row r="16" spans="1:5" s="8" customFormat="1" ht="12.75">
      <c r="A16" s="8" t="s">
        <v>10</v>
      </c>
      <c r="B16" s="7">
        <v>4047127.46</v>
      </c>
      <c r="C16" s="7">
        <v>6295531.61</v>
      </c>
      <c r="D16" s="7">
        <v>7764761.28</v>
      </c>
      <c r="E16" s="7">
        <v>6745212.44</v>
      </c>
    </row>
    <row r="17" spans="1:5" s="8" customFormat="1" ht="12.75">
      <c r="A17" s="8" t="s">
        <v>11</v>
      </c>
      <c r="B17" s="7">
        <v>13824407</v>
      </c>
      <c r="C17" s="7">
        <v>13674895</v>
      </c>
      <c r="D17" s="7">
        <v>26183787</v>
      </c>
      <c r="E17" s="7">
        <v>15867616</v>
      </c>
    </row>
    <row r="18" spans="1:5" s="8" customFormat="1" ht="12.75">
      <c r="A18" s="8" t="s">
        <v>12</v>
      </c>
      <c r="B18" s="7">
        <v>5880589.0033538295</v>
      </c>
      <c r="C18" s="7">
        <v>7742505.387335803</v>
      </c>
      <c r="D18" s="7">
        <v>13676138.655581368</v>
      </c>
      <c r="E18" s="7">
        <v>7995397.194071984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1.4530278726022208</v>
      </c>
      <c r="C20" s="14">
        <v>1.2298413965609178</v>
      </c>
      <c r="D20" s="14">
        <v>1.7613083213269587</v>
      </c>
      <c r="E20" s="14">
        <v>1.185344014764935</v>
      </c>
    </row>
    <row r="21" spans="1:5" s="8" customFormat="1" ht="12.75">
      <c r="A21" s="24" t="s">
        <v>15</v>
      </c>
      <c r="B21" s="25">
        <v>3205305</v>
      </c>
      <c r="C21" s="25">
        <v>2758673</v>
      </c>
      <c r="D21" s="25">
        <v>6993675</v>
      </c>
      <c r="E21" s="25">
        <v>3759552</v>
      </c>
    </row>
    <row r="22" spans="1:5" s="12" customFormat="1" ht="12.75">
      <c r="A22" s="26" t="s">
        <v>16</v>
      </c>
      <c r="B22" s="27">
        <v>7.314085774348343</v>
      </c>
      <c r="C22" s="27">
        <v>7.314085774348343</v>
      </c>
      <c r="D22" s="27">
        <v>7.314085774348343</v>
      </c>
      <c r="E22" s="27">
        <v>7.314085774348343</v>
      </c>
    </row>
    <row r="23" spans="1:5" s="8" customFormat="1" ht="12.75">
      <c r="A23" s="8" t="s">
        <v>17</v>
      </c>
      <c r="B23" s="7">
        <v>3291338.6</v>
      </c>
      <c r="C23" s="7">
        <v>5119860.04</v>
      </c>
      <c r="D23" s="7">
        <v>6314715.5</v>
      </c>
      <c r="E23" s="7">
        <v>5485564.33</v>
      </c>
    </row>
    <row r="24" spans="1:5" s="8" customFormat="1" ht="12.75">
      <c r="A24" s="8" t="s">
        <v>18</v>
      </c>
      <c r="B24" s="7">
        <v>10619102</v>
      </c>
      <c r="C24" s="7">
        <v>10916221</v>
      </c>
      <c r="D24" s="7">
        <v>19190112</v>
      </c>
      <c r="E24" s="7">
        <v>12108065</v>
      </c>
    </row>
    <row r="25" spans="1:5" s="8" customFormat="1" ht="12.75">
      <c r="A25" s="8" t="s">
        <v>19</v>
      </c>
      <c r="B25" s="7">
        <v>4517124.998323086</v>
      </c>
      <c r="C25" s="7">
        <v>6180588.58235096</v>
      </c>
      <c r="D25" s="7">
        <v>10023249.598239394</v>
      </c>
      <c r="E25" s="7">
        <v>6101029.223712068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1.3724279228892116</v>
      </c>
      <c r="C27" s="14">
        <v>1.207179206865772</v>
      </c>
      <c r="D27" s="14">
        <v>1.587284430825014</v>
      </c>
      <c r="E27" s="14">
        <v>1.112197188235703</v>
      </c>
    </row>
    <row r="28" spans="1:5" s="8" customFormat="1" ht="12.75">
      <c r="A28" s="24" t="s">
        <v>20</v>
      </c>
      <c r="B28" s="25">
        <v>6849894</v>
      </c>
      <c r="C28" s="25">
        <v>6426669</v>
      </c>
      <c r="D28" s="25">
        <v>26340794</v>
      </c>
      <c r="E28" s="25">
        <v>7837089</v>
      </c>
    </row>
    <row r="29" spans="1:5" s="8" customFormat="1" ht="12.75">
      <c r="A29" s="8" t="s">
        <v>21</v>
      </c>
      <c r="B29" s="7">
        <v>6652131</v>
      </c>
      <c r="C29" s="7">
        <v>6544434</v>
      </c>
      <c r="D29" s="7">
        <v>27609032</v>
      </c>
      <c r="E29" s="7">
        <v>8162521</v>
      </c>
    </row>
    <row r="30" spans="1:5" s="8" customFormat="1" ht="12.75">
      <c r="A30" s="8" t="s">
        <v>22</v>
      </c>
      <c r="B30" s="7">
        <v>2913789.4544438235</v>
      </c>
      <c r="C30" s="7">
        <v>3638676.5203772313</v>
      </c>
      <c r="D30" s="7">
        <v>13758145.49064678</v>
      </c>
      <c r="E30" s="7">
        <v>3948963.688073395</v>
      </c>
    </row>
    <row r="31" spans="1:5" s="8" customFormat="1" ht="12.75">
      <c r="A31" s="8" t="s">
        <v>23</v>
      </c>
      <c r="B31" s="7">
        <v>2829665.5623253216</v>
      </c>
      <c r="C31" s="7">
        <v>3705353.16739643</v>
      </c>
      <c r="D31" s="7">
        <v>14420562.991074705</v>
      </c>
      <c r="E31" s="7">
        <v>4112942.832745237</v>
      </c>
    </row>
    <row r="32" spans="1:5" s="10" customFormat="1" ht="12.75">
      <c r="A32" s="28" t="s">
        <v>24</v>
      </c>
      <c r="B32" s="29">
        <v>0.9711290422888296</v>
      </c>
      <c r="C32" s="29">
        <v>1.018324422807523</v>
      </c>
      <c r="D32" s="29">
        <v>1.048147295787667</v>
      </c>
      <c r="E32" s="29">
        <v>1.04152460180049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1.3983575216211854</v>
      </c>
      <c r="C35" s="31">
        <v>1.1771374990829184</v>
      </c>
      <c r="D35" s="31">
        <v>3.7143609368180615</v>
      </c>
      <c r="E35" s="31">
        <v>1.2195146911474404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5708991.87</v>
      </c>
      <c r="E38" s="25">
        <v>3960000</v>
      </c>
    </row>
    <row r="39" spans="1:5" s="8" customFormat="1" ht="12.75">
      <c r="A39" s="8" t="s">
        <v>29</v>
      </c>
      <c r="B39" s="7">
        <v>3530590.21</v>
      </c>
      <c r="C39" s="7">
        <v>4481545.45</v>
      </c>
      <c r="D39" s="7">
        <v>6567601.68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1.1887509124579125</v>
      </c>
      <c r="C41" s="21">
        <v>1.2125393533549784</v>
      </c>
      <c r="D41" s="21">
        <v>1.1503960470695151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B1">
      <selection activeCell="D27" sqref="D27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39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86336361</v>
      </c>
      <c r="E11" s="7">
        <v>75000000</v>
      </c>
    </row>
    <row r="12" spans="1:5" s="9" customFormat="1" ht="12.75">
      <c r="A12" s="9" t="s">
        <v>6</v>
      </c>
      <c r="B12" s="6">
        <v>3587</v>
      </c>
      <c r="C12" s="6">
        <v>2939</v>
      </c>
      <c r="D12" s="6">
        <v>8197</v>
      </c>
      <c r="E12" s="6">
        <v>4254</v>
      </c>
    </row>
    <row r="13" spans="1:5" s="15" customFormat="1" ht="12.75">
      <c r="A13" s="15" t="s">
        <v>7</v>
      </c>
      <c r="B13" s="7">
        <v>1522</v>
      </c>
      <c r="C13" s="7">
        <v>1681</v>
      </c>
      <c r="D13" s="7">
        <v>4272</v>
      </c>
      <c r="E13" s="7">
        <v>2141</v>
      </c>
    </row>
    <row r="14" spans="1:5" s="10" customFormat="1" ht="12.75">
      <c r="A14" s="10" t="s">
        <v>8</v>
      </c>
      <c r="B14" s="14">
        <v>0.424310008363535</v>
      </c>
      <c r="C14" s="14">
        <v>0.5719632528070773</v>
      </c>
      <c r="D14" s="14">
        <v>0.5211662803464682</v>
      </c>
      <c r="E14" s="14">
        <v>0.503291020216267</v>
      </c>
    </row>
    <row r="15" spans="1:5" s="17" customFormat="1" ht="12.75">
      <c r="A15" s="22" t="s">
        <v>9</v>
      </c>
      <c r="B15" s="23">
        <v>8.948982973371576</v>
      </c>
      <c r="C15" s="23">
        <v>8.948982973371576</v>
      </c>
      <c r="D15" s="23">
        <v>8.948982973371576</v>
      </c>
      <c r="E15" s="23">
        <v>8.948982973371576</v>
      </c>
    </row>
    <row r="16" spans="1:5" s="8" customFormat="1" ht="12.75">
      <c r="A16" s="8" t="s">
        <v>10</v>
      </c>
      <c r="B16" s="7">
        <v>4027042.34</v>
      </c>
      <c r="C16" s="7">
        <v>6264288.08</v>
      </c>
      <c r="D16" s="7">
        <v>7726226.25</v>
      </c>
      <c r="E16" s="7">
        <v>6711737.23</v>
      </c>
    </row>
    <row r="17" spans="1:5" s="8" customFormat="1" ht="12.75">
      <c r="A17" s="8" t="s">
        <v>11</v>
      </c>
      <c r="B17" s="7">
        <v>13824407</v>
      </c>
      <c r="C17" s="7">
        <v>12814248</v>
      </c>
      <c r="D17" s="7">
        <v>26273523</v>
      </c>
      <c r="E17" s="7">
        <v>15773119</v>
      </c>
    </row>
    <row r="18" spans="1:5" s="8" customFormat="1" ht="12.75">
      <c r="A18" s="8" t="s">
        <v>12</v>
      </c>
      <c r="B18" s="7">
        <v>5865834.249790912</v>
      </c>
      <c r="C18" s="7">
        <v>7329278.968356584</v>
      </c>
      <c r="D18" s="7">
        <v>13692874.25350738</v>
      </c>
      <c r="E18" s="7">
        <v>7938469.153502585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1.4566110198361888</v>
      </c>
      <c r="C20" s="14">
        <v>1.1700098837658475</v>
      </c>
      <c r="D20" s="14">
        <v>1.77225903182778</v>
      </c>
      <c r="E20" s="14">
        <v>1.1827741285846771</v>
      </c>
    </row>
    <row r="21" spans="1:5" s="8" customFormat="1" ht="12.75">
      <c r="A21" s="24" t="s">
        <v>15</v>
      </c>
      <c r="B21" s="25">
        <v>3173347</v>
      </c>
      <c r="C21" s="25">
        <v>2697375</v>
      </c>
      <c r="D21" s="25">
        <v>6921521</v>
      </c>
      <c r="E21" s="25">
        <v>3714298</v>
      </c>
    </row>
    <row r="22" spans="1:5" s="12" customFormat="1" ht="12.75">
      <c r="A22" s="26" t="s">
        <v>16</v>
      </c>
      <c r="B22" s="27">
        <v>7.277787357862428</v>
      </c>
      <c r="C22" s="27">
        <v>7.277787357862428</v>
      </c>
      <c r="D22" s="27">
        <v>7.277787357862428</v>
      </c>
      <c r="E22" s="27">
        <v>7.277787357862428</v>
      </c>
    </row>
    <row r="23" spans="1:5" s="8" customFormat="1" ht="12.75">
      <c r="A23" s="8" t="s">
        <v>17</v>
      </c>
      <c r="B23" s="7">
        <v>3275004.31</v>
      </c>
      <c r="C23" s="7">
        <v>5094451.15</v>
      </c>
      <c r="D23" s="7">
        <v>6283376.77</v>
      </c>
      <c r="E23" s="7">
        <v>5458340.52</v>
      </c>
    </row>
    <row r="24" spans="1:5" s="8" customFormat="1" ht="12.75">
      <c r="A24" s="8" t="s">
        <v>18</v>
      </c>
      <c r="B24" s="7">
        <v>10651060</v>
      </c>
      <c r="C24" s="7">
        <v>10116873</v>
      </c>
      <c r="D24" s="7">
        <v>19352002</v>
      </c>
      <c r="E24" s="7">
        <v>12058820</v>
      </c>
    </row>
    <row r="25" spans="1:5" s="8" customFormat="1" ht="12.75">
      <c r="A25" s="8" t="s">
        <v>19</v>
      </c>
      <c r="B25" s="7">
        <v>4519351.357680513</v>
      </c>
      <c r="C25" s="7">
        <v>5786479.589316094</v>
      </c>
      <c r="D25" s="7">
        <v>10085610.899597412</v>
      </c>
      <c r="E25" s="7">
        <v>6069095.820404326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1.3799527969722007</v>
      </c>
      <c r="C27" s="14">
        <v>1.1358396457125894</v>
      </c>
      <c r="D27" s="14">
        <v>1.6051259169673209</v>
      </c>
      <c r="E27" s="14">
        <v>1.1118939535132422</v>
      </c>
    </row>
    <row r="28" spans="1:5" s="8" customFormat="1" ht="12.75">
      <c r="A28" s="24" t="s">
        <v>20</v>
      </c>
      <c r="B28" s="25">
        <v>6857855</v>
      </c>
      <c r="C28" s="25">
        <v>5996644</v>
      </c>
      <c r="D28" s="25">
        <v>13709523</v>
      </c>
      <c r="E28" s="25">
        <v>7782007</v>
      </c>
    </row>
    <row r="29" spans="1:5" s="8" customFormat="1" ht="12.75">
      <c r="A29" s="8" t="s">
        <v>21</v>
      </c>
      <c r="B29" s="7">
        <v>7001110</v>
      </c>
      <c r="C29" s="7">
        <v>5911297</v>
      </c>
      <c r="D29" s="7">
        <v>12525628</v>
      </c>
      <c r="E29" s="7">
        <v>7318821</v>
      </c>
    </row>
    <row r="30" spans="1:5" s="8" customFormat="1" ht="12.75">
      <c r="A30" s="8" t="s">
        <v>22</v>
      </c>
      <c r="B30" s="7">
        <v>2909856.51240591</v>
      </c>
      <c r="C30" s="7">
        <v>3429860.008166043</v>
      </c>
      <c r="D30" s="7">
        <v>7144941.107234353</v>
      </c>
      <c r="E30" s="7">
        <v>3916614.242360132</v>
      </c>
    </row>
    <row r="31" spans="1:5" s="8" customFormat="1" ht="12.75">
      <c r="A31" s="8" t="s">
        <v>23</v>
      </c>
      <c r="B31" s="7">
        <v>2970641.0426540286</v>
      </c>
      <c r="C31" s="7">
        <v>3381044.6604287173</v>
      </c>
      <c r="D31" s="7">
        <v>6527934.953763572</v>
      </c>
      <c r="E31" s="7">
        <v>3683496.8878702396</v>
      </c>
    </row>
    <row r="32" spans="1:5" s="10" customFormat="1" ht="12.75">
      <c r="A32" s="28" t="s">
        <v>24</v>
      </c>
      <c r="B32" s="29">
        <v>1.0208891847377934</v>
      </c>
      <c r="C32" s="29">
        <v>0.9857675393103208</v>
      </c>
      <c r="D32" s="29">
        <v>0.9136443332127603</v>
      </c>
      <c r="E32" s="29">
        <v>0.9404798787767731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1.4753463171455152</v>
      </c>
      <c r="C35" s="31">
        <v>1.0794665306735756</v>
      </c>
      <c r="D35" s="31">
        <v>1.6898120097799547</v>
      </c>
      <c r="E35" s="31">
        <v>1.0976284564317602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5708992</v>
      </c>
      <c r="E38" s="25">
        <v>3960000</v>
      </c>
    </row>
    <row r="39" spans="1:5" s="8" customFormat="1" ht="12.75">
      <c r="A39" s="8" t="s">
        <v>29</v>
      </c>
      <c r="B39" s="7">
        <v>3376401.38</v>
      </c>
      <c r="C39" s="7">
        <v>4288035.77</v>
      </c>
      <c r="D39" s="7">
        <v>6293052.96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1.1368354814814814</v>
      </c>
      <c r="C41" s="21">
        <v>1.1601828382034631</v>
      </c>
      <c r="D41" s="21">
        <v>1.1023054437631021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E43"/>
  <sheetViews>
    <sheetView zoomScalePageLayoutView="0" workbookViewId="0" topLeftCell="B4">
      <selection activeCell="B16" sqref="B16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37</v>
      </c>
    </row>
    <row r="9" spans="1:5" s="5" customFormat="1" ht="25.5">
      <c r="A9" s="4" t="s">
        <v>35</v>
      </c>
      <c r="B9" s="5" t="s">
        <v>1</v>
      </c>
      <c r="C9" s="5" t="s">
        <v>38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65885761</v>
      </c>
      <c r="E11" s="7">
        <v>75000000</v>
      </c>
    </row>
    <row r="12" spans="1:5" s="9" customFormat="1" ht="12.75">
      <c r="A12" s="9" t="s">
        <v>6</v>
      </c>
      <c r="B12" s="6">
        <v>3601</v>
      </c>
      <c r="C12" s="6">
        <v>2941</v>
      </c>
      <c r="D12" s="6">
        <v>7970</v>
      </c>
      <c r="E12" s="6">
        <v>4272</v>
      </c>
    </row>
    <row r="13" spans="1:5" s="15" customFormat="1" ht="12.75">
      <c r="A13" s="15" t="s">
        <v>7</v>
      </c>
      <c r="B13" s="7">
        <v>1522</v>
      </c>
      <c r="C13" s="7">
        <v>1681</v>
      </c>
      <c r="D13" s="7">
        <v>3235</v>
      </c>
      <c r="E13" s="7">
        <v>2143</v>
      </c>
    </row>
    <row r="14" spans="1:5" s="10" customFormat="1" ht="12.75">
      <c r="A14" s="10" t="s">
        <v>8</v>
      </c>
      <c r="B14" s="14">
        <v>0.4226603721188559</v>
      </c>
      <c r="C14" s="14">
        <v>0.5715742944576675</v>
      </c>
      <c r="D14" s="14">
        <v>0.40589711417816815</v>
      </c>
      <c r="E14" s="14">
        <v>0.5016385767790262</v>
      </c>
    </row>
    <row r="15" spans="1:5" s="17" customFormat="1" ht="12.75">
      <c r="A15" s="22" t="s">
        <v>9</v>
      </c>
      <c r="B15" s="23">
        <v>8.904570873060687</v>
      </c>
      <c r="C15" s="23">
        <v>8.904570873060687</v>
      </c>
      <c r="D15" s="23">
        <v>8.904570873060687</v>
      </c>
      <c r="E15" s="23">
        <v>8.904570873060687</v>
      </c>
    </row>
    <row r="16" spans="1:5" s="8" customFormat="1" ht="12.75">
      <c r="A16" s="8" t="s">
        <v>10</v>
      </c>
      <c r="B16" s="7">
        <v>4007056.89</v>
      </c>
      <c r="C16" s="7">
        <v>6233199.61</v>
      </c>
      <c r="D16" s="7">
        <v>5866844.28</v>
      </c>
      <c r="E16" s="7">
        <v>6678428.15</v>
      </c>
    </row>
    <row r="17" spans="1:5" s="8" customFormat="1" ht="12.75">
      <c r="A17" s="8" t="s">
        <v>11</v>
      </c>
      <c r="B17" s="7">
        <v>13336157</v>
      </c>
      <c r="C17" s="7">
        <v>12792300</v>
      </c>
      <c r="D17" s="7">
        <v>25050266</v>
      </c>
      <c r="E17" s="7">
        <v>15101236</v>
      </c>
    </row>
    <row r="18" spans="1:5" s="8" customFormat="1" ht="12.75">
      <c r="A18" s="8" t="s">
        <v>12</v>
      </c>
      <c r="B18" s="7">
        <v>5636665.080255484</v>
      </c>
      <c r="C18" s="7">
        <v>7311749.84699082</v>
      </c>
      <c r="D18" s="7">
        <v>10167830.678795483</v>
      </c>
      <c r="E18" s="7">
        <v>7575362.534644195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1.4066845655030078</v>
      </c>
      <c r="C20" s="14">
        <v>1.1730331618548664</v>
      </c>
      <c r="D20" s="14">
        <v>1.7331004869956226</v>
      </c>
      <c r="E20" s="14">
        <v>1.1343032169394822</v>
      </c>
    </row>
    <row r="21" spans="1:5" s="8" customFormat="1" ht="12.75">
      <c r="A21" s="24" t="s">
        <v>15</v>
      </c>
      <c r="B21" s="25">
        <v>3122882</v>
      </c>
      <c r="C21" s="25">
        <v>2646693</v>
      </c>
      <c r="D21" s="25">
        <v>11243698</v>
      </c>
      <c r="E21" s="25">
        <v>3655852</v>
      </c>
    </row>
    <row r="22" spans="1:5" s="12" customFormat="1" ht="12.75">
      <c r="A22" s="26" t="s">
        <v>16</v>
      </c>
      <c r="B22" s="27">
        <v>7.241669083513211</v>
      </c>
      <c r="C22" s="27">
        <v>7.241669083513211</v>
      </c>
      <c r="D22" s="27">
        <v>7.241669083513211</v>
      </c>
      <c r="E22" s="27">
        <v>7.241669083513211</v>
      </c>
    </row>
    <row r="23" spans="1:5" s="8" customFormat="1" ht="12.75">
      <c r="A23" s="8" t="s">
        <v>17</v>
      </c>
      <c r="B23" s="7">
        <v>3258751.09</v>
      </c>
      <c r="C23" s="7">
        <v>5069168.36</v>
      </c>
      <c r="D23" s="7">
        <v>4771228.78</v>
      </c>
      <c r="E23" s="7">
        <v>5431251.81</v>
      </c>
    </row>
    <row r="24" spans="1:5" s="8" customFormat="1" ht="12.75">
      <c r="A24" s="8" t="s">
        <v>18</v>
      </c>
      <c r="B24" s="7">
        <v>10213275</v>
      </c>
      <c r="C24" s="7">
        <v>10145607</v>
      </c>
      <c r="D24" s="7">
        <v>13806568</v>
      </c>
      <c r="E24" s="7">
        <v>11445384</v>
      </c>
    </row>
    <row r="25" spans="1:5" s="8" customFormat="1" ht="12.75">
      <c r="A25" s="8" t="s">
        <v>19</v>
      </c>
      <c r="B25" s="7">
        <v>4316746.612052208</v>
      </c>
      <c r="C25" s="7">
        <v>5798968.162869773</v>
      </c>
      <c r="D25" s="7">
        <v>5604046.107904643</v>
      </c>
      <c r="E25" s="7">
        <v>5741446.140449438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1.3246628824456206</v>
      </c>
      <c r="C27" s="14">
        <v>1.1439683496465627</v>
      </c>
      <c r="D27" s="14">
        <v>1.174549862583752</v>
      </c>
      <c r="E27" s="14">
        <v>1.0571128611415714</v>
      </c>
    </row>
    <row r="28" spans="1:5" s="8" customFormat="1" ht="12.75">
      <c r="A28" s="24" t="s">
        <v>20</v>
      </c>
      <c r="B28" s="25">
        <v>6605867</v>
      </c>
      <c r="C28" s="25">
        <v>5996644</v>
      </c>
      <c r="D28" s="25">
        <v>12531488</v>
      </c>
      <c r="E28" s="25">
        <v>7182949</v>
      </c>
    </row>
    <row r="29" spans="1:5" s="8" customFormat="1" ht="12.75">
      <c r="A29" s="8" t="s">
        <v>21</v>
      </c>
      <c r="B29" s="7">
        <v>6450381</v>
      </c>
      <c r="C29" s="7">
        <v>5934129</v>
      </c>
      <c r="D29" s="7">
        <v>12481576</v>
      </c>
      <c r="E29" s="7">
        <v>7111044</v>
      </c>
    </row>
    <row r="30" spans="1:5" s="8" customFormat="1" ht="12.75">
      <c r="A30" s="8" t="s">
        <v>22</v>
      </c>
      <c r="B30" s="7">
        <v>2792038.20438767</v>
      </c>
      <c r="C30" s="7">
        <v>3427527.563413805</v>
      </c>
      <c r="D30" s="7">
        <v>5086494.815558344</v>
      </c>
      <c r="E30" s="7">
        <v>3603244.31343633</v>
      </c>
    </row>
    <row r="31" spans="1:5" s="8" customFormat="1" ht="12.75">
      <c r="A31" s="8" t="s">
        <v>23</v>
      </c>
      <c r="B31" s="7">
        <v>2726320.4337683977</v>
      </c>
      <c r="C31" s="7">
        <v>3391795.596395784</v>
      </c>
      <c r="D31" s="7">
        <v>5066235.678795483</v>
      </c>
      <c r="E31" s="7">
        <v>3567173.991573034</v>
      </c>
    </row>
    <row r="32" spans="1:5" s="10" customFormat="1" ht="12.75">
      <c r="A32" s="28" t="s">
        <v>24</v>
      </c>
      <c r="B32" s="29">
        <v>0.9764624386170657</v>
      </c>
      <c r="C32" s="29">
        <v>0.9895750022846113</v>
      </c>
      <c r="D32" s="29">
        <v>0.996017073152047</v>
      </c>
      <c r="E32" s="29">
        <v>0.9899894876046036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1.360759534296703</v>
      </c>
      <c r="C35" s="31">
        <v>1.0883000091812507</v>
      </c>
      <c r="D35" s="31">
        <v>1.72707351243878</v>
      </c>
      <c r="E35" s="31">
        <v>1.0682675358491456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4348459</v>
      </c>
      <c r="E38" s="25">
        <v>3960000</v>
      </c>
    </row>
    <row r="39" spans="1:5" s="8" customFormat="1" ht="12.75">
      <c r="A39" s="8" t="s">
        <v>29</v>
      </c>
      <c r="B39" s="7">
        <v>3127745</v>
      </c>
      <c r="C39" s="7">
        <v>3720290</v>
      </c>
      <c r="D39" s="7">
        <v>4609620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1.0531127946127947</v>
      </c>
      <c r="C41" s="21">
        <v>1.0065719696969697</v>
      </c>
      <c r="D41" s="21">
        <v>1.0600582873151156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75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3464</v>
      </c>
      <c r="C12" s="7">
        <v>2261</v>
      </c>
      <c r="D12" s="7">
        <v>2156</v>
      </c>
    </row>
    <row r="13" spans="1:4" s="15" customFormat="1" ht="12.75">
      <c r="A13" s="15" t="s">
        <v>7</v>
      </c>
      <c r="B13" s="7">
        <v>1523</v>
      </c>
      <c r="C13" s="7">
        <v>2261</v>
      </c>
      <c r="D13" s="7">
        <v>2156</v>
      </c>
    </row>
    <row r="14" spans="1:4" s="10" customFormat="1" ht="12.75">
      <c r="A14" s="10" t="s">
        <v>8</v>
      </c>
      <c r="B14" s="14">
        <v>0.4396651270207852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10.598320191644907</v>
      </c>
      <c r="C15" s="23">
        <v>10.598320191644907</v>
      </c>
      <c r="D15" s="23">
        <v>10.598320191644907</v>
      </c>
    </row>
    <row r="16" spans="1:4" s="8" customFormat="1" ht="12.75">
      <c r="A16" s="8" t="s">
        <v>10</v>
      </c>
      <c r="B16" s="7">
        <v>4769244.09</v>
      </c>
      <c r="C16" s="7">
        <v>9150203.98</v>
      </c>
      <c r="D16" s="7">
        <v>7948740.14</v>
      </c>
    </row>
    <row r="17" spans="1:4" s="8" customFormat="1" ht="12.75">
      <c r="A17" s="8" t="s">
        <v>11</v>
      </c>
      <c r="B17" s="7">
        <v>19923470</v>
      </c>
      <c r="C17" s="7">
        <v>13073236</v>
      </c>
      <c r="D17" s="7">
        <v>13465069</v>
      </c>
    </row>
    <row r="18" spans="1:4" s="8" customFormat="1" ht="12.75">
      <c r="A18" s="8" t="s">
        <v>12</v>
      </c>
      <c r="B18" s="7">
        <v>8882848.968244804</v>
      </c>
      <c r="C18" s="7">
        <v>13073236</v>
      </c>
      <c r="D18" s="7">
        <v>13465069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1.8625276460204838</v>
      </c>
      <c r="C20" s="14">
        <v>1.4287371110605558</v>
      </c>
      <c r="D20" s="14">
        <v>1.693987822326772</v>
      </c>
    </row>
    <row r="21" spans="1:4" s="8" customFormat="1" ht="12.75">
      <c r="A21" s="24" t="s">
        <v>15</v>
      </c>
      <c r="B21" s="25">
        <v>5045725</v>
      </c>
      <c r="C21" s="25">
        <v>4985071</v>
      </c>
      <c r="D21" s="25">
        <v>6420915</v>
      </c>
    </row>
    <row r="22" spans="1:4" s="12" customFormat="1" ht="12.75">
      <c r="A22" s="26" t="s">
        <v>16</v>
      </c>
      <c r="B22" s="27">
        <v>8.619115818506403</v>
      </c>
      <c r="C22" s="27">
        <v>8.619115818506403</v>
      </c>
      <c r="D22" s="27">
        <v>8.619115818506403</v>
      </c>
    </row>
    <row r="23" spans="1:4" s="8" customFormat="1" ht="12.75">
      <c r="A23" s="8" t="s">
        <v>17</v>
      </c>
      <c r="B23" s="7">
        <v>3878602.12</v>
      </c>
      <c r="C23" s="7">
        <v>7441430.95</v>
      </c>
      <c r="D23" s="7">
        <v>6464336.86</v>
      </c>
    </row>
    <row r="24" spans="1:4" s="8" customFormat="1" ht="12.75">
      <c r="A24" s="8" t="s">
        <v>18</v>
      </c>
      <c r="B24" s="7">
        <v>15000938</v>
      </c>
      <c r="C24" s="7">
        <v>8088165</v>
      </c>
      <c r="D24" s="7">
        <v>7044154</v>
      </c>
    </row>
    <row r="25" spans="1:4" s="8" customFormat="1" ht="12.75">
      <c r="A25" s="8" t="s">
        <v>19</v>
      </c>
      <c r="B25" s="7">
        <v>6595389.311200923</v>
      </c>
      <c r="C25" s="7">
        <v>8088165</v>
      </c>
      <c r="D25" s="7">
        <v>7044154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1.700455243189761</v>
      </c>
      <c r="C27" s="14">
        <v>1.086909904068921</v>
      </c>
      <c r="D27" s="14">
        <v>1.0896947595023692</v>
      </c>
    </row>
    <row r="28" spans="1:4" s="8" customFormat="1" ht="12.75">
      <c r="A28" s="24" t="s">
        <v>20</v>
      </c>
      <c r="B28" s="25">
        <v>10329761</v>
      </c>
      <c r="C28" s="25">
        <v>12843928</v>
      </c>
      <c r="D28" s="25">
        <v>6685015</v>
      </c>
    </row>
    <row r="29" spans="1:4" s="8" customFormat="1" ht="12.75">
      <c r="A29" s="8" t="s">
        <v>21</v>
      </c>
      <c r="B29" s="7">
        <v>10307181</v>
      </c>
      <c r="C29" s="7">
        <v>12755291</v>
      </c>
      <c r="D29" s="7">
        <v>6864099</v>
      </c>
    </row>
    <row r="30" spans="1:4" s="8" customFormat="1" ht="12.75">
      <c r="A30" s="8" t="s">
        <v>22</v>
      </c>
      <c r="B30" s="7">
        <v>4541635.682159353</v>
      </c>
      <c r="C30" s="7">
        <v>12843928</v>
      </c>
      <c r="D30" s="7">
        <v>6685015</v>
      </c>
    </row>
    <row r="31" spans="1:4" s="8" customFormat="1" ht="12.75">
      <c r="A31" s="8" t="s">
        <v>23</v>
      </c>
      <c r="B31" s="7">
        <v>4531708.043591224</v>
      </c>
      <c r="C31" s="7">
        <v>12755291</v>
      </c>
      <c r="D31" s="7">
        <v>6864099</v>
      </c>
    </row>
    <row r="32" spans="1:4" s="10" customFormat="1" ht="12.75">
      <c r="A32" s="28" t="s">
        <v>24</v>
      </c>
      <c r="B32" s="29">
        <v>1.1086823144633582</v>
      </c>
      <c r="C32" s="29">
        <v>0.9930989180257005</v>
      </c>
      <c r="D32" s="29">
        <v>1.0267888703316297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2.0004088292549187</v>
      </c>
      <c r="C35" s="31">
        <v>2.7879795964941976</v>
      </c>
      <c r="D35" s="31">
        <v>1.7270910557154031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3182351</v>
      </c>
      <c r="C39" s="7">
        <v>5710511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1.0714986531986532</v>
      </c>
      <c r="C41" s="21">
        <v>1.0002660714886271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2.7109375" style="2" bestFit="1" customWidth="1"/>
    <col min="2" max="5" width="22.140625" style="2" customWidth="1"/>
    <col min="6" max="16384" width="9.140625" style="2" customWidth="1"/>
  </cols>
  <sheetData>
    <row r="4" spans="1:3" ht="14.25">
      <c r="A4" s="34"/>
      <c r="B4" s="34"/>
      <c r="C4" s="34"/>
    </row>
    <row r="5" spans="1:5" ht="14.25">
      <c r="A5" s="1"/>
      <c r="B5" s="1"/>
      <c r="C5" s="1"/>
      <c r="D5" s="1"/>
      <c r="E5" s="1"/>
    </row>
    <row r="7" s="3" customFormat="1" ht="12.75"/>
    <row r="8" s="3" customFormat="1" ht="12.75">
      <c r="A8" s="3" t="s">
        <v>34</v>
      </c>
    </row>
    <row r="9" spans="1:5" s="5" customFormat="1" ht="25.5">
      <c r="A9" s="4" t="s">
        <v>35</v>
      </c>
      <c r="B9" s="5" t="s">
        <v>1</v>
      </c>
      <c r="C9" s="5" t="s">
        <v>2</v>
      </c>
      <c r="D9" s="5" t="s">
        <v>3</v>
      </c>
      <c r="E9" s="5" t="s">
        <v>4</v>
      </c>
    </row>
    <row r="10" s="3" customFormat="1" ht="12" customHeight="1"/>
    <row r="11" spans="1:5" s="8" customFormat="1" ht="12.75" customHeight="1">
      <c r="A11" s="8" t="s">
        <v>5</v>
      </c>
      <c r="B11" s="7">
        <v>45000000</v>
      </c>
      <c r="C11" s="7">
        <v>70000000</v>
      </c>
      <c r="D11" s="7">
        <v>65885761</v>
      </c>
      <c r="E11" s="7">
        <v>75000000</v>
      </c>
    </row>
    <row r="12" spans="1:5" s="9" customFormat="1" ht="12.75">
      <c r="A12" s="9" t="s">
        <v>6</v>
      </c>
      <c r="B12" s="6">
        <v>3646</v>
      </c>
      <c r="C12" s="6">
        <v>2947</v>
      </c>
      <c r="D12" s="6">
        <v>7999</v>
      </c>
      <c r="E12" s="6">
        <v>4288</v>
      </c>
    </row>
    <row r="13" spans="1:5" s="15" customFormat="1" ht="12.75">
      <c r="A13" s="15" t="s">
        <v>7</v>
      </c>
      <c r="B13" s="7">
        <v>1522</v>
      </c>
      <c r="C13" s="7">
        <v>1682</v>
      </c>
      <c r="D13" s="7">
        <v>3235</v>
      </c>
      <c r="E13" s="7">
        <v>2141</v>
      </c>
    </row>
    <row r="14" spans="1:5" s="10" customFormat="1" ht="12.75">
      <c r="A14" s="10" t="s">
        <v>8</v>
      </c>
      <c r="B14" s="14">
        <v>0.4174437739989029</v>
      </c>
      <c r="C14" s="14">
        <v>0.5707499151679675</v>
      </c>
      <c r="D14" s="14">
        <v>0.40442555319414925</v>
      </c>
      <c r="E14" s="14">
        <v>0.49930037313432835</v>
      </c>
    </row>
    <row r="15" spans="1:5" s="17" customFormat="1" ht="12.75">
      <c r="A15" s="22" t="s">
        <v>9</v>
      </c>
      <c r="B15" s="23">
        <v>8.860379181556016</v>
      </c>
      <c r="C15" s="23">
        <v>8.860379181556016</v>
      </c>
      <c r="D15" s="23">
        <v>8.860379181556016</v>
      </c>
      <c r="E15" s="23">
        <v>8.860379181556016</v>
      </c>
    </row>
    <row r="16" spans="1:5" s="8" customFormat="1" ht="12.75">
      <c r="A16" s="8" t="s">
        <v>10</v>
      </c>
      <c r="B16" s="7">
        <v>3987170.63</v>
      </c>
      <c r="C16" s="7">
        <v>6202265.43</v>
      </c>
      <c r="D16" s="7">
        <v>5837728.25</v>
      </c>
      <c r="E16" s="7">
        <v>6645284.39</v>
      </c>
    </row>
    <row r="17" spans="1:5" s="8" customFormat="1" ht="12.75">
      <c r="A17" s="8" t="s">
        <v>11</v>
      </c>
      <c r="B17" s="7">
        <v>13473880</v>
      </c>
      <c r="C17" s="7">
        <v>12285773</v>
      </c>
      <c r="D17" s="7">
        <v>25427044</v>
      </c>
      <c r="E17" s="7">
        <v>15018284</v>
      </c>
    </row>
    <row r="18" spans="1:5" s="8" customFormat="1" ht="12.75">
      <c r="A18" s="8" t="s">
        <v>12</v>
      </c>
      <c r="B18" s="7">
        <v>5624587.317608338</v>
      </c>
      <c r="C18" s="7">
        <v>7012103.897522905</v>
      </c>
      <c r="D18" s="7">
        <v>10283346.335791973</v>
      </c>
      <c r="E18" s="7">
        <v>7498634.805037313</v>
      </c>
    </row>
    <row r="19" spans="1:5" s="12" customFormat="1" ht="12.75">
      <c r="A19" s="12" t="s">
        <v>13</v>
      </c>
      <c r="B19" s="7" t="s">
        <v>36</v>
      </c>
      <c r="C19" s="7" t="s">
        <v>36</v>
      </c>
      <c r="D19" s="7" t="s">
        <v>36</v>
      </c>
      <c r="E19" s="7" t="s">
        <v>36</v>
      </c>
    </row>
    <row r="20" spans="1:5" s="8" customFormat="1" ht="12.75">
      <c r="A20" s="8" t="s">
        <v>14</v>
      </c>
      <c r="B20" s="14">
        <v>1.4106713355300617</v>
      </c>
      <c r="C20" s="14">
        <v>1.1305713979291765</v>
      </c>
      <c r="D20" s="14">
        <v>1.7615322083195588</v>
      </c>
      <c r="E20" s="14">
        <v>1.1284144311899516</v>
      </c>
    </row>
    <row r="21" spans="1:5" s="8" customFormat="1" ht="12.75">
      <c r="A21" s="24" t="s">
        <v>15</v>
      </c>
      <c r="B21" s="25">
        <v>3111424</v>
      </c>
      <c r="C21" s="25">
        <v>2610416</v>
      </c>
      <c r="D21" s="25">
        <v>11103961</v>
      </c>
      <c r="E21" s="25">
        <v>3537600</v>
      </c>
    </row>
    <row r="22" spans="1:5" s="12" customFormat="1" ht="12.75">
      <c r="A22" s="26" t="s">
        <v>16</v>
      </c>
      <c r="B22" s="27">
        <v>7.205730057289532</v>
      </c>
      <c r="C22" s="27">
        <v>7.205730057289532</v>
      </c>
      <c r="D22" s="27">
        <v>7.205730057289532</v>
      </c>
      <c r="E22" s="27">
        <v>7.205730057289532</v>
      </c>
    </row>
    <row r="23" spans="1:5" s="8" customFormat="1" ht="12.75">
      <c r="A23" s="8" t="s">
        <v>17</v>
      </c>
      <c r="B23" s="7">
        <v>3242578.53</v>
      </c>
      <c r="C23" s="7">
        <v>5044011.04</v>
      </c>
      <c r="D23" s="7">
        <v>4747550.08</v>
      </c>
      <c r="E23" s="7">
        <v>5404297.54</v>
      </c>
    </row>
    <row r="24" spans="1:5" s="8" customFormat="1" ht="12.75">
      <c r="A24" s="8" t="s">
        <v>18</v>
      </c>
      <c r="B24" s="7">
        <v>10362456</v>
      </c>
      <c r="C24" s="7">
        <v>9675357</v>
      </c>
      <c r="D24" s="7">
        <v>14323083</v>
      </c>
      <c r="E24" s="7">
        <v>11480944</v>
      </c>
    </row>
    <row r="25" spans="1:5" s="8" customFormat="1" ht="12.75">
      <c r="A25" s="8" t="s">
        <v>19</v>
      </c>
      <c r="B25" s="7">
        <v>4325742.740537575</v>
      </c>
      <c r="C25" s="7">
        <v>5522209.1869698</v>
      </c>
      <c r="D25" s="7">
        <v>5792620.765720715</v>
      </c>
      <c r="E25" s="7">
        <v>5732439.623134328</v>
      </c>
    </row>
    <row r="26" spans="1:5" s="8" customFormat="1" ht="12.75">
      <c r="A26" s="8" t="s">
        <v>13</v>
      </c>
      <c r="B26" s="7" t="s">
        <v>36</v>
      </c>
      <c r="C26" s="7" t="s">
        <v>36</v>
      </c>
      <c r="D26" s="7" t="s">
        <v>36</v>
      </c>
      <c r="E26" s="7" t="s">
        <v>36</v>
      </c>
    </row>
    <row r="27" spans="1:5" s="10" customFormat="1" ht="12.75">
      <c r="A27" s="10" t="s">
        <v>14</v>
      </c>
      <c r="B27" s="14">
        <v>1.3340440950053338</v>
      </c>
      <c r="C27" s="14">
        <v>1.0948051348773018</v>
      </c>
      <c r="D27" s="14">
        <v>1.2201284174174978</v>
      </c>
      <c r="E27" s="14">
        <v>1.0607187299932284</v>
      </c>
    </row>
    <row r="28" spans="1:5" s="8" customFormat="1" ht="12.75">
      <c r="A28" s="24" t="s">
        <v>20</v>
      </c>
      <c r="B28" s="25">
        <v>6675802</v>
      </c>
      <c r="C28" s="25">
        <v>6271523</v>
      </c>
      <c r="D28" s="25">
        <v>12532000</v>
      </c>
      <c r="E28" s="25">
        <v>7425122</v>
      </c>
    </row>
    <row r="29" spans="1:5" s="8" customFormat="1" ht="12.75">
      <c r="A29" s="8" t="s">
        <v>21</v>
      </c>
      <c r="B29" s="7">
        <v>6766512</v>
      </c>
      <c r="C29" s="7">
        <v>6379489</v>
      </c>
      <c r="D29" s="7">
        <v>11537617</v>
      </c>
      <c r="E29" s="7">
        <v>7182949</v>
      </c>
    </row>
    <row r="30" spans="1:5" s="8" customFormat="1" ht="12.75">
      <c r="A30" s="8" t="s">
        <v>22</v>
      </c>
      <c r="B30" s="7">
        <v>2786771.981349424</v>
      </c>
      <c r="C30" s="7">
        <v>3579471.2202239567</v>
      </c>
      <c r="D30" s="7">
        <v>5068261.032629078</v>
      </c>
      <c r="E30" s="7">
        <v>3707366.1851679105</v>
      </c>
    </row>
    <row r="31" spans="1:5" s="8" customFormat="1" ht="12.75">
      <c r="A31" s="8" t="s">
        <v>23</v>
      </c>
      <c r="B31" s="7">
        <v>2824638.306088865</v>
      </c>
      <c r="C31" s="7">
        <v>3641092.8055649814</v>
      </c>
      <c r="D31" s="7">
        <v>4666107.137767221</v>
      </c>
      <c r="E31" s="7">
        <v>3586449.115904851</v>
      </c>
    </row>
    <row r="32" spans="1:5" s="10" customFormat="1" ht="12.75">
      <c r="A32" s="28" t="s">
        <v>24</v>
      </c>
      <c r="B32" s="29">
        <v>1.0135878805273135</v>
      </c>
      <c r="C32" s="29">
        <v>1.0172152760980069</v>
      </c>
      <c r="D32" s="29">
        <v>0.9206524896265561</v>
      </c>
      <c r="E32" s="29">
        <v>0.9673846436462593</v>
      </c>
    </row>
    <row r="33" spans="1:5" s="18" customFormat="1" ht="12.75">
      <c r="A33" s="18" t="s">
        <v>25</v>
      </c>
      <c r="B33" s="19">
        <v>0.9</v>
      </c>
      <c r="C33" s="19">
        <v>0.9</v>
      </c>
      <c r="D33" s="19">
        <v>0.9</v>
      </c>
      <c r="E33" s="19">
        <v>0.9</v>
      </c>
    </row>
    <row r="34" spans="1:5" s="9" customFormat="1" ht="12.75">
      <c r="A34" s="9" t="s">
        <v>26</v>
      </c>
      <c r="B34" s="7" t="s">
        <v>36</v>
      </c>
      <c r="C34" s="7" t="s">
        <v>36</v>
      </c>
      <c r="D34" s="7" t="s">
        <v>36</v>
      </c>
      <c r="E34" s="7" t="s">
        <v>36</v>
      </c>
    </row>
    <row r="35" spans="1:5" s="20" customFormat="1" ht="12.75">
      <c r="A35" s="30" t="s">
        <v>27</v>
      </c>
      <c r="B35" s="31">
        <v>1.4168635196276338</v>
      </c>
      <c r="C35" s="31">
        <v>1.1741170534086547</v>
      </c>
      <c r="D35" s="31">
        <v>1.5986037506172786</v>
      </c>
      <c r="E35" s="31">
        <v>1.0793967286943609</v>
      </c>
    </row>
    <row r="36" spans="1:5" s="10" customFormat="1" ht="12.75">
      <c r="A36" s="10" t="s">
        <v>25</v>
      </c>
      <c r="B36" s="14">
        <v>0.95</v>
      </c>
      <c r="C36" s="14">
        <v>0.95</v>
      </c>
      <c r="D36" s="14">
        <v>0.95</v>
      </c>
      <c r="E36" s="14">
        <v>0.95</v>
      </c>
    </row>
    <row r="37" spans="1:5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  <c r="E37" s="14" t="s">
        <v>36</v>
      </c>
    </row>
    <row r="38" spans="1:5" s="8" customFormat="1" ht="12.75">
      <c r="A38" s="24" t="s">
        <v>28</v>
      </c>
      <c r="B38" s="25">
        <v>2970000</v>
      </c>
      <c r="C38" s="25">
        <v>3696000</v>
      </c>
      <c r="D38" s="25">
        <v>4348459</v>
      </c>
      <c r="E38" s="25">
        <v>3960000</v>
      </c>
    </row>
    <row r="39" spans="1:5" s="8" customFormat="1" ht="12.75">
      <c r="A39" s="8" t="s">
        <v>29</v>
      </c>
      <c r="B39" s="7">
        <v>3048330</v>
      </c>
      <c r="C39" s="7">
        <v>3719896</v>
      </c>
      <c r="D39" s="7">
        <v>4463160</v>
      </c>
      <c r="E39" s="7">
        <v>3960000</v>
      </c>
    </row>
    <row r="40" spans="1:5" s="20" customFormat="1" ht="12.75">
      <c r="A40" s="20" t="s">
        <v>30</v>
      </c>
      <c r="B40" s="21">
        <v>1</v>
      </c>
      <c r="C40" s="21">
        <v>1</v>
      </c>
      <c r="D40" s="21">
        <v>1</v>
      </c>
      <c r="E40" s="21">
        <v>1</v>
      </c>
    </row>
    <row r="41" spans="1:5" s="20" customFormat="1" ht="12.75">
      <c r="A41" s="20" t="s">
        <v>31</v>
      </c>
      <c r="B41" s="21">
        <v>1.0263737373737374</v>
      </c>
      <c r="C41" s="21">
        <v>1.006465367965368</v>
      </c>
      <c r="D41" s="21">
        <v>1.0263773902433022</v>
      </c>
      <c r="E41" s="21">
        <v>1</v>
      </c>
    </row>
    <row r="42" spans="1:5" s="9" customFormat="1" ht="12.75">
      <c r="A42" s="9" t="s">
        <v>26</v>
      </c>
      <c r="B42" s="6" t="s">
        <v>36</v>
      </c>
      <c r="C42" s="6" t="s">
        <v>36</v>
      </c>
      <c r="D42" s="6" t="s">
        <v>36</v>
      </c>
      <c r="E42" s="6" t="s">
        <v>36</v>
      </c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1">
    <mergeCell ref="A4:C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3"/>
  <sheetViews>
    <sheetView zoomScalePageLayoutView="0" workbookViewId="0" topLeftCell="A8">
      <selection activeCell="A10" sqref="A10"/>
    </sheetView>
  </sheetViews>
  <sheetFormatPr defaultColWidth="9.140625" defaultRowHeight="12.75"/>
  <cols>
    <col min="1" max="1" width="52.7109375" style="2" bestFit="1" customWidth="1"/>
    <col min="2" max="3" width="22.140625" style="2" customWidth="1"/>
    <col min="4" max="4" width="23.57421875" style="2" customWidth="1"/>
    <col min="5" max="5" width="17.28125" style="2" bestFit="1" customWidth="1"/>
    <col min="6" max="16384" width="9.140625" style="2" customWidth="1"/>
  </cols>
  <sheetData>
    <row r="3" ht="12.75"/>
    <row r="4" spans="1:3" ht="14.25">
      <c r="A4" s="34"/>
      <c r="B4" s="34"/>
      <c r="C4" s="34"/>
    </row>
    <row r="5" spans="1:3" ht="14.25">
      <c r="A5" s="1"/>
      <c r="B5" s="1"/>
      <c r="C5" s="1"/>
    </row>
    <row r="6" ht="12.75"/>
    <row r="7" s="3" customFormat="1" ht="12.75"/>
    <row r="8" s="3" customFormat="1" ht="12.75">
      <c r="A8" s="3" t="s">
        <v>32</v>
      </c>
    </row>
    <row r="9" spans="1:5" s="5" customFormat="1" ht="25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="3" customFormat="1" ht="12" customHeight="1"/>
    <row r="11" spans="1:5" s="8" customFormat="1" ht="12.75">
      <c r="A11" s="8" t="s">
        <v>5</v>
      </c>
      <c r="B11" s="7">
        <v>45000000</v>
      </c>
      <c r="C11" s="7">
        <v>70000000</v>
      </c>
      <c r="D11" s="7">
        <v>65885761</v>
      </c>
      <c r="E11" s="35" t="s">
        <v>33</v>
      </c>
    </row>
    <row r="12" spans="1:5" s="9" customFormat="1" ht="12.75">
      <c r="A12" s="9" t="s">
        <v>6</v>
      </c>
      <c r="B12" s="6">
        <v>3656</v>
      </c>
      <c r="C12" s="6">
        <v>2963</v>
      </c>
      <c r="D12" s="6">
        <v>8051</v>
      </c>
      <c r="E12" s="35"/>
    </row>
    <row r="13" spans="1:5" s="15" customFormat="1" ht="12.75">
      <c r="A13" s="15" t="s">
        <v>7</v>
      </c>
      <c r="B13" s="16">
        <v>1521</v>
      </c>
      <c r="C13" s="16">
        <v>1681</v>
      </c>
      <c r="D13" s="16">
        <v>3235</v>
      </c>
      <c r="E13" s="35"/>
    </row>
    <row r="14" spans="1:5" s="10" customFormat="1" ht="12.75">
      <c r="A14" s="10" t="s">
        <v>8</v>
      </c>
      <c r="B14" s="14">
        <f>B13/B12</f>
        <v>0.4160284463894967</v>
      </c>
      <c r="C14" s="14">
        <f>C13/C12</f>
        <v>0.5673304083698953</v>
      </c>
      <c r="D14" s="14">
        <f>D13/D12</f>
        <v>0.4018134393243075</v>
      </c>
      <c r="E14" s="35"/>
    </row>
    <row r="15" spans="1:5" s="17" customFormat="1" ht="12.75">
      <c r="A15" s="22" t="s">
        <v>9</v>
      </c>
      <c r="B15" s="23">
        <v>8.816406805010581</v>
      </c>
      <c r="C15" s="23">
        <f>B15</f>
        <v>8.816406805010581</v>
      </c>
      <c r="D15" s="23">
        <f>C15</f>
        <v>8.816406805010581</v>
      </c>
      <c r="E15" s="35"/>
    </row>
    <row r="16" spans="1:5" s="8" customFormat="1" ht="12.75">
      <c r="A16" s="8" t="s">
        <v>10</v>
      </c>
      <c r="B16" s="7">
        <f>(B11/100)*B15</f>
        <v>3967383.062254762</v>
      </c>
      <c r="C16" s="7">
        <f>(C11/100)*C15</f>
        <v>6171484.763507407</v>
      </c>
      <c r="D16" s="7">
        <f>(D11/100)*D15</f>
        <v>5808756.7163370075</v>
      </c>
      <c r="E16" s="35"/>
    </row>
    <row r="17" spans="1:5" s="8" customFormat="1" ht="12.75">
      <c r="A17" s="8" t="s">
        <v>11</v>
      </c>
      <c r="B17" s="7">
        <v>13010580</v>
      </c>
      <c r="C17" s="7">
        <v>12348576</v>
      </c>
      <c r="D17" s="7">
        <v>24575832</v>
      </c>
      <c r="E17" s="35"/>
    </row>
    <row r="18" spans="1:5" s="8" customFormat="1" ht="12.75">
      <c r="A18" s="8" t="s">
        <v>12</v>
      </c>
      <c r="B18" s="7">
        <f>B17*B14</f>
        <v>5412771.384026258</v>
      </c>
      <c r="C18" s="7">
        <f>C17*C14</f>
        <v>7005722.664866689</v>
      </c>
      <c r="D18" s="7">
        <f>D17*D14</f>
        <v>9874899.580176376</v>
      </c>
      <c r="E18" s="35"/>
    </row>
    <row r="19" spans="1:5" s="12" customFormat="1" ht="12.75">
      <c r="A19" s="12" t="s">
        <v>13</v>
      </c>
      <c r="B19" s="13" t="str">
        <f>IF(B18&gt;B16,"Pass","Failed")</f>
        <v>Pass</v>
      </c>
      <c r="C19" s="13" t="str">
        <f>IF(C18&gt;C16,"Pass","Failed")</f>
        <v>Pass</v>
      </c>
      <c r="D19" s="13" t="str">
        <f>IF(D18&gt;D16,"Pass","Failed")</f>
        <v>Pass</v>
      </c>
      <c r="E19" s="35"/>
    </row>
    <row r="20" spans="1:5" s="8" customFormat="1" ht="12.75">
      <c r="A20" s="8" t="s">
        <v>14</v>
      </c>
      <c r="B20" s="14">
        <f>B18/B16</f>
        <v>1.3643178133018612</v>
      </c>
      <c r="C20" s="14">
        <f>C18/C16</f>
        <v>1.1351762069141307</v>
      </c>
      <c r="D20" s="14">
        <f>D18/D16</f>
        <v>1.7000022659588112</v>
      </c>
      <c r="E20" s="35"/>
    </row>
    <row r="21" spans="1:5" s="8" customFormat="1" ht="12.75">
      <c r="A21" s="24" t="s">
        <v>15</v>
      </c>
      <c r="B21" s="25">
        <v>3046316</v>
      </c>
      <c r="C21" s="25">
        <v>2563471</v>
      </c>
      <c r="D21" s="25">
        <v>10911746</v>
      </c>
      <c r="E21" s="35"/>
    </row>
    <row r="22" spans="1:5" s="12" customFormat="1" ht="12.75">
      <c r="A22" s="26" t="s">
        <v>16</v>
      </c>
      <c r="B22" s="27">
        <v>7.169969389617041</v>
      </c>
      <c r="C22" s="27">
        <f>B22</f>
        <v>7.169969389617041</v>
      </c>
      <c r="D22" s="27">
        <f>C22</f>
        <v>7.169969389617041</v>
      </c>
      <c r="E22" s="35"/>
    </row>
    <row r="23" spans="1:5" s="8" customFormat="1" ht="12.75">
      <c r="A23" s="8" t="s">
        <v>17</v>
      </c>
      <c r="B23" s="7">
        <f>(B11/100)*B22</f>
        <v>3226486.2253276682</v>
      </c>
      <c r="C23" s="7">
        <f>(C11/100)*C22</f>
        <v>5018978.572731929</v>
      </c>
      <c r="D23" s="7">
        <f>(D11/100)*D22</f>
        <v>4723988.895816242</v>
      </c>
      <c r="E23" s="35"/>
    </row>
    <row r="24" spans="1:5" s="8" customFormat="1" ht="12.75">
      <c r="A24" s="8" t="s">
        <v>18</v>
      </c>
      <c r="B24" s="7">
        <v>9964264</v>
      </c>
      <c r="C24" s="7">
        <v>9785105</v>
      </c>
      <c r="D24" s="7">
        <v>13664086</v>
      </c>
      <c r="E24" s="35"/>
    </row>
    <row r="25" spans="1:5" s="8" customFormat="1" ht="12.75">
      <c r="A25" s="8" t="s">
        <v>19</v>
      </c>
      <c r="B25" s="7">
        <f>B24*B14</f>
        <v>4145417.271334792</v>
      </c>
      <c r="C25" s="7">
        <f>C24*C14</f>
        <v>5551387.615592305</v>
      </c>
      <c r="D25" s="7">
        <f>D24*D14</f>
        <v>5490413.39088312</v>
      </c>
      <c r="E25" s="35"/>
    </row>
    <row r="26" spans="1:5" s="8" customFormat="1" ht="12.75">
      <c r="A26" s="8" t="s">
        <v>13</v>
      </c>
      <c r="B26" s="7" t="str">
        <f>IF(B25&gt;B23,"Pass","Failed")</f>
        <v>Pass</v>
      </c>
      <c r="C26" s="7" t="str">
        <f>IF(C25&gt;C23,"Pass","Failed")</f>
        <v>Pass</v>
      </c>
      <c r="D26" s="7" t="str">
        <f>IF(D25&gt;D23,"Pass","Failed")</f>
        <v>Pass</v>
      </c>
      <c r="E26" s="35"/>
    </row>
    <row r="27" spans="1:5" s="10" customFormat="1" ht="12.75">
      <c r="A27" s="10" t="s">
        <v>14</v>
      </c>
      <c r="B27" s="14">
        <f>B25/B23</f>
        <v>1.2848086065868145</v>
      </c>
      <c r="C27" s="14">
        <f>C25/C23</f>
        <v>1.1060791623524655</v>
      </c>
      <c r="D27" s="14">
        <f>D25/D23</f>
        <v>1.1622409603345287</v>
      </c>
      <c r="E27" s="35"/>
    </row>
    <row r="28" spans="1:5" s="8" customFormat="1" ht="12.75">
      <c r="A28" s="24" t="s">
        <v>20</v>
      </c>
      <c r="B28" s="25">
        <v>6447333</v>
      </c>
      <c r="C28" s="25">
        <v>6326186</v>
      </c>
      <c r="D28" s="25">
        <v>12087281</v>
      </c>
      <c r="E28" s="35"/>
    </row>
    <row r="29" spans="1:5" s="8" customFormat="1" ht="12.75">
      <c r="A29" s="8" t="s">
        <v>21</v>
      </c>
      <c r="B29" s="7">
        <v>6344996</v>
      </c>
      <c r="C29" s="7">
        <v>6461096</v>
      </c>
      <c r="D29" s="7">
        <v>12123769</v>
      </c>
      <c r="E29" s="35"/>
    </row>
    <row r="30" spans="1:5" s="8" customFormat="1" ht="12.75">
      <c r="A30" s="8" t="s">
        <v>22</v>
      </c>
      <c r="B30" s="7">
        <f>B28*B14</f>
        <v>2682273.931345733</v>
      </c>
      <c r="C30" s="7">
        <f>C28*C14</f>
        <v>3589037.6868039146</v>
      </c>
      <c r="D30" s="7">
        <f>D28*D14</f>
        <v>4856831.950689355</v>
      </c>
      <c r="E30" s="35"/>
    </row>
    <row r="31" spans="1:5" s="8" customFormat="1" ht="12.75">
      <c r="A31" s="8" t="s">
        <v>23</v>
      </c>
      <c r="B31" s="7">
        <f>B29*B14</f>
        <v>2639698.828227571</v>
      </c>
      <c r="C31" s="7">
        <f>C29*C14</f>
        <v>3665576.2321970975</v>
      </c>
      <c r="D31" s="7">
        <f>D29*D14</f>
        <v>4871493.319463421</v>
      </c>
      <c r="E31" s="35"/>
    </row>
    <row r="32" spans="1:5" s="10" customFormat="1" ht="12.75">
      <c r="A32" s="28" t="s">
        <v>24</v>
      </c>
      <c r="B32" s="29">
        <f>B31/B30</f>
        <v>0.9841272352459537</v>
      </c>
      <c r="C32" s="29">
        <f>C31/C30</f>
        <v>1.0213256454995159</v>
      </c>
      <c r="D32" s="29">
        <f>D31/D30</f>
        <v>1.0030187103286505</v>
      </c>
      <c r="E32" s="35"/>
    </row>
    <row r="33" spans="1:5" s="18" customFormat="1" ht="12.75">
      <c r="A33" s="18" t="s">
        <v>25</v>
      </c>
      <c r="B33" s="19">
        <v>0.9</v>
      </c>
      <c r="C33" s="19">
        <f>B33</f>
        <v>0.9</v>
      </c>
      <c r="D33" s="19">
        <f>B33</f>
        <v>0.9</v>
      </c>
      <c r="E33" s="35"/>
    </row>
    <row r="34" spans="1:5" s="9" customFormat="1" ht="12.75">
      <c r="A34" s="9" t="s">
        <v>26</v>
      </c>
      <c r="B34" s="6" t="str">
        <f>IF(B32&gt;B33,"Pass","Failed")</f>
        <v>Pass</v>
      </c>
      <c r="C34" s="6" t="str">
        <f>IF(C32&gt;C33,"Pass","Failed")</f>
        <v>Pass</v>
      </c>
      <c r="D34" s="6" t="str">
        <f>IF(D32&gt;D33,"Pass","Failed")</f>
        <v>Pass</v>
      </c>
      <c r="E34" s="35"/>
    </row>
    <row r="35" spans="1:5" s="20" customFormat="1" ht="12.75">
      <c r="A35" s="30" t="s">
        <v>27</v>
      </c>
      <c r="B35" s="31">
        <f>(B31/(B16/2))</f>
        <v>1.3307002559653844</v>
      </c>
      <c r="C35" s="31">
        <f>(C31/(C16/2))</f>
        <v>1.1879074072651068</v>
      </c>
      <c r="D35" s="31">
        <f>(D31/(D16/2))</f>
        <v>1.677292941452496</v>
      </c>
      <c r="E35" s="35"/>
    </row>
    <row r="36" spans="1:5" s="10" customFormat="1" ht="12.75">
      <c r="A36" s="10" t="s">
        <v>25</v>
      </c>
      <c r="B36" s="14">
        <v>0.95</v>
      </c>
      <c r="C36" s="14">
        <f>B36</f>
        <v>0.95</v>
      </c>
      <c r="D36" s="14">
        <f>B36</f>
        <v>0.95</v>
      </c>
      <c r="E36" s="35"/>
    </row>
    <row r="37" spans="1:5" s="10" customFormat="1" ht="12.75">
      <c r="A37" s="10" t="s">
        <v>26</v>
      </c>
      <c r="B37" s="14" t="str">
        <f>IF(B35&gt;B36,"Pass","Failed")</f>
        <v>Pass</v>
      </c>
      <c r="C37" s="14" t="str">
        <f>IF(C35&gt;C36,"Pass","Failed")</f>
        <v>Pass</v>
      </c>
      <c r="D37" s="14" t="str">
        <f>IF(D35&gt;D36,"Pass","Failed")</f>
        <v>Pass</v>
      </c>
      <c r="E37" s="35"/>
    </row>
    <row r="38" spans="1:5" s="8" customFormat="1" ht="12.75">
      <c r="A38" s="24" t="s">
        <v>28</v>
      </c>
      <c r="B38" s="25">
        <v>4348459</v>
      </c>
      <c r="C38" s="25">
        <v>3696000</v>
      </c>
      <c r="D38" s="25">
        <v>2970000</v>
      </c>
      <c r="E38" s="35"/>
    </row>
    <row r="39" spans="1:5" s="8" customFormat="1" ht="12.75">
      <c r="A39" s="8" t="s">
        <v>29</v>
      </c>
      <c r="B39" s="7">
        <v>4448608</v>
      </c>
      <c r="C39" s="7">
        <v>3790423</v>
      </c>
      <c r="D39" s="7">
        <v>3038340</v>
      </c>
      <c r="E39" s="35"/>
    </row>
    <row r="40" spans="1:5" s="20" customFormat="1" ht="12.75">
      <c r="A40" s="20" t="s">
        <v>30</v>
      </c>
      <c r="B40" s="21">
        <v>1</v>
      </c>
      <c r="C40" s="21">
        <f>B40</f>
        <v>1</v>
      </c>
      <c r="D40" s="21">
        <f>B40</f>
        <v>1</v>
      </c>
      <c r="E40" s="35"/>
    </row>
    <row r="41" spans="1:5" s="20" customFormat="1" ht="12.75">
      <c r="A41" s="20" t="s">
        <v>31</v>
      </c>
      <c r="B41" s="21">
        <f>B39/B38</f>
        <v>1.0230309173893557</v>
      </c>
      <c r="C41" s="21">
        <f>C39/C38</f>
        <v>1.0255473484848485</v>
      </c>
      <c r="D41" s="21">
        <f>D39/D38</f>
        <v>1.023010101010101</v>
      </c>
      <c r="E41" s="35"/>
    </row>
    <row r="42" spans="1:5" s="9" customFormat="1" ht="12.75">
      <c r="A42" s="9" t="s">
        <v>26</v>
      </c>
      <c r="B42" s="6" t="str">
        <f>IF(B39&gt;B38,"Pass","Failed")</f>
        <v>Pass</v>
      </c>
      <c r="C42" s="6" t="str">
        <f>IF(C39&gt;C38,"Pass","Failed")</f>
        <v>Pass</v>
      </c>
      <c r="D42" s="6" t="str">
        <f>IF(D39&gt;D38,"Pass","Failed")</f>
        <v>Pass</v>
      </c>
      <c r="E42" s="36"/>
    </row>
    <row r="43" spans="1:5" s="11" customFormat="1" ht="12.75">
      <c r="A43" s="32"/>
      <c r="B43" s="33"/>
      <c r="C43" s="33"/>
      <c r="D43" s="33"/>
      <c r="E43" s="33"/>
    </row>
  </sheetData>
  <sheetProtection password="F4F5" sheet="1" objects="1" scenarios="1"/>
  <mergeCells count="2">
    <mergeCell ref="A4:C4"/>
    <mergeCell ref="E11:E42"/>
  </mergeCells>
  <printOptions horizontalCentered="1"/>
  <pageMargins left="0.07874015748031496" right="0.07874015748031496" top="0.5905511811023623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74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3466</v>
      </c>
      <c r="C12" s="7">
        <v>2249</v>
      </c>
      <c r="D12" s="7">
        <v>2157</v>
      </c>
    </row>
    <row r="13" spans="1:4" s="15" customFormat="1" ht="12.75">
      <c r="A13" s="15" t="s">
        <v>7</v>
      </c>
      <c r="B13" s="7">
        <v>1523</v>
      </c>
      <c r="C13" s="7">
        <v>2249</v>
      </c>
      <c r="D13" s="7">
        <v>2157</v>
      </c>
    </row>
    <row r="14" spans="1:4" s="10" customFormat="1" ht="12.75">
      <c r="A14" s="10" t="s">
        <v>8</v>
      </c>
      <c r="B14" s="14">
        <v>0.43941142527409116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10.493386328361295</v>
      </c>
      <c r="C15" s="23">
        <v>10.493386328361295</v>
      </c>
      <c r="D15" s="23">
        <v>10.493386328361295</v>
      </c>
    </row>
    <row r="16" spans="1:4" s="8" customFormat="1" ht="12.75">
      <c r="A16" s="8" t="s">
        <v>10</v>
      </c>
      <c r="B16" s="7">
        <v>4722023.85</v>
      </c>
      <c r="C16" s="7">
        <v>9059607.9</v>
      </c>
      <c r="D16" s="7">
        <v>7870039.75</v>
      </c>
    </row>
    <row r="17" spans="1:4" s="8" customFormat="1" ht="12.75">
      <c r="A17" s="8" t="s">
        <v>11</v>
      </c>
      <c r="B17" s="7">
        <v>19174283</v>
      </c>
      <c r="C17" s="7">
        <v>12980192</v>
      </c>
      <c r="D17" s="7">
        <v>12816867</v>
      </c>
    </row>
    <row r="18" spans="1:4" s="8" customFormat="1" ht="12.75">
      <c r="A18" s="8" t="s">
        <v>12</v>
      </c>
      <c r="B18" s="7">
        <v>8548593.021638777</v>
      </c>
      <c r="C18" s="7">
        <v>12980192</v>
      </c>
      <c r="D18" s="7">
        <v>12816867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1.8103663372303336</v>
      </c>
      <c r="C20" s="14">
        <v>1.432754280679189</v>
      </c>
      <c r="D20" s="14">
        <v>1.6285644554717782</v>
      </c>
    </row>
    <row r="21" spans="1:4" s="8" customFormat="1" ht="12.75">
      <c r="A21" s="24" t="s">
        <v>15</v>
      </c>
      <c r="B21" s="25">
        <v>4473706</v>
      </c>
      <c r="C21" s="25">
        <v>5602914</v>
      </c>
      <c r="D21" s="25">
        <v>5696845</v>
      </c>
    </row>
    <row r="22" spans="1:4" s="12" customFormat="1" ht="12.75">
      <c r="A22" s="26" t="s">
        <v>16</v>
      </c>
      <c r="B22" s="27">
        <v>8.533778038125151</v>
      </c>
      <c r="C22" s="27">
        <v>8.533778038125151</v>
      </c>
      <c r="D22" s="27">
        <v>8.533778038125151</v>
      </c>
    </row>
    <row r="23" spans="1:4" s="8" customFormat="1" ht="12.75">
      <c r="A23" s="8" t="s">
        <v>17</v>
      </c>
      <c r="B23" s="7">
        <v>3840200.12</v>
      </c>
      <c r="C23" s="7">
        <v>7367753.41</v>
      </c>
      <c r="D23" s="7">
        <v>6400333.53</v>
      </c>
    </row>
    <row r="24" spans="1:4" s="8" customFormat="1" ht="12.75">
      <c r="A24" s="8" t="s">
        <v>18</v>
      </c>
      <c r="B24" s="7">
        <v>14700577</v>
      </c>
      <c r="C24" s="7">
        <v>7377278</v>
      </c>
      <c r="D24" s="7">
        <v>7120022</v>
      </c>
    </row>
    <row r="25" spans="1:4" s="8" customFormat="1" ht="12.75">
      <c r="A25" s="8" t="s">
        <v>19</v>
      </c>
      <c r="B25" s="7">
        <v>6582795.491921524</v>
      </c>
      <c r="C25" s="7">
        <v>7377278</v>
      </c>
      <c r="D25" s="7">
        <v>7120022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1.7141803255611385</v>
      </c>
      <c r="C27" s="14">
        <v>1.001292740061994</v>
      </c>
      <c r="D27" s="14">
        <v>1.11244546344759</v>
      </c>
    </row>
    <row r="28" spans="1:4" s="8" customFormat="1" ht="12.75">
      <c r="A28" s="24" t="s">
        <v>20</v>
      </c>
      <c r="B28" s="25">
        <v>9593909</v>
      </c>
      <c r="C28" s="25">
        <v>12750884</v>
      </c>
      <c r="D28" s="25">
        <v>6407047</v>
      </c>
    </row>
    <row r="29" spans="1:4" s="8" customFormat="1" ht="12.75">
      <c r="A29" s="8" t="s">
        <v>21</v>
      </c>
      <c r="B29" s="7">
        <v>9702165</v>
      </c>
      <c r="C29" s="7">
        <v>12976032</v>
      </c>
      <c r="D29" s="7">
        <v>6527576</v>
      </c>
    </row>
    <row r="30" spans="1:4" s="8" customFormat="1" ht="12.75">
      <c r="A30" s="8" t="s">
        <v>22</v>
      </c>
      <c r="B30" s="7">
        <v>4215673.22763993</v>
      </c>
      <c r="C30" s="7">
        <v>12750884</v>
      </c>
      <c r="D30" s="7">
        <v>6407047</v>
      </c>
    </row>
    <row r="31" spans="1:4" s="8" customFormat="1" ht="12.75">
      <c r="A31" s="8" t="s">
        <v>23</v>
      </c>
      <c r="B31" s="7">
        <v>4263242.1508944025</v>
      </c>
      <c r="C31" s="7">
        <v>12976032</v>
      </c>
      <c r="D31" s="7">
        <v>6527576</v>
      </c>
    </row>
    <row r="32" spans="1:4" s="10" customFormat="1" ht="12.75">
      <c r="A32" s="28" t="s">
        <v>24</v>
      </c>
      <c r="B32" s="29">
        <v>1.1236486955768845</v>
      </c>
      <c r="C32" s="29">
        <v>1.0176574424173257</v>
      </c>
      <c r="D32" s="29">
        <v>1.0188119425376465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1.900720309462626</v>
      </c>
      <c r="C35" s="31">
        <v>2.864590199317566</v>
      </c>
      <c r="D35" s="31">
        <v>1.658841939140142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4005042</v>
      </c>
      <c r="C39" s="7">
        <v>5873603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1.3484989898989899</v>
      </c>
      <c r="C41" s="21">
        <v>1.028833636480836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73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3466</v>
      </c>
      <c r="C12" s="7">
        <v>2249</v>
      </c>
      <c r="D12" s="7">
        <v>2157</v>
      </c>
    </row>
    <row r="13" spans="1:4" s="15" customFormat="1" ht="12.75">
      <c r="A13" s="15" t="s">
        <v>7</v>
      </c>
      <c r="B13" s="7">
        <v>1523</v>
      </c>
      <c r="C13" s="7">
        <v>2249</v>
      </c>
      <c r="D13" s="7">
        <v>2157</v>
      </c>
    </row>
    <row r="14" spans="1:4" s="10" customFormat="1" ht="12.75">
      <c r="A14" s="10" t="s">
        <v>8</v>
      </c>
      <c r="B14" s="14">
        <v>0.43941142527409116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10.493386328361295</v>
      </c>
      <c r="C15" s="23">
        <v>10.493386328361295</v>
      </c>
      <c r="D15" s="23">
        <v>10.493386328361295</v>
      </c>
    </row>
    <row r="16" spans="1:4" s="8" customFormat="1" ht="12.75">
      <c r="A16" s="8" t="s">
        <v>10</v>
      </c>
      <c r="B16" s="7">
        <v>4722023.85</v>
      </c>
      <c r="C16" s="7">
        <v>9059607.9</v>
      </c>
      <c r="D16" s="7">
        <v>7870039.75</v>
      </c>
    </row>
    <row r="17" spans="1:4" s="8" customFormat="1" ht="12.75">
      <c r="A17" s="8" t="s">
        <v>11</v>
      </c>
      <c r="B17" s="7">
        <v>19174283</v>
      </c>
      <c r="C17" s="7">
        <v>12980192</v>
      </c>
      <c r="D17" s="7">
        <v>12816867</v>
      </c>
    </row>
    <row r="18" spans="1:4" s="8" customFormat="1" ht="12.75">
      <c r="A18" s="8" t="s">
        <v>12</v>
      </c>
      <c r="B18" s="7">
        <v>8548593.021638777</v>
      </c>
      <c r="C18" s="7">
        <v>12980192</v>
      </c>
      <c r="D18" s="7">
        <v>12816867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1.8103663372303336</v>
      </c>
      <c r="C20" s="14">
        <v>1.432754280679189</v>
      </c>
      <c r="D20" s="14">
        <v>1.6285644554717782</v>
      </c>
    </row>
    <row r="21" spans="1:4" s="8" customFormat="1" ht="12.75">
      <c r="A21" s="24" t="s">
        <v>15</v>
      </c>
      <c r="B21" s="25">
        <v>4473706</v>
      </c>
      <c r="C21" s="25">
        <v>5602914</v>
      </c>
      <c r="D21" s="25">
        <v>5696845</v>
      </c>
    </row>
    <row r="22" spans="1:4" s="12" customFormat="1" ht="12.75">
      <c r="A22" s="26" t="s">
        <v>16</v>
      </c>
      <c r="B22" s="27">
        <v>8.533778038125151</v>
      </c>
      <c r="C22" s="27">
        <v>8.533778038125151</v>
      </c>
      <c r="D22" s="27">
        <v>8.533778038125151</v>
      </c>
    </row>
    <row r="23" spans="1:4" s="8" customFormat="1" ht="12.75">
      <c r="A23" s="8" t="s">
        <v>17</v>
      </c>
      <c r="B23" s="7">
        <v>3840200.12</v>
      </c>
      <c r="C23" s="7">
        <v>7367753.41</v>
      </c>
      <c r="D23" s="7">
        <v>6400333.53</v>
      </c>
    </row>
    <row r="24" spans="1:4" s="8" customFormat="1" ht="12.75">
      <c r="A24" s="8" t="s">
        <v>18</v>
      </c>
      <c r="B24" s="7">
        <v>14700577</v>
      </c>
      <c r="C24" s="7">
        <v>7377278</v>
      </c>
      <c r="D24" s="7">
        <v>7120022</v>
      </c>
    </row>
    <row r="25" spans="1:4" s="8" customFormat="1" ht="12.75">
      <c r="A25" s="8" t="s">
        <v>19</v>
      </c>
      <c r="B25" s="7">
        <v>6582795.491921524</v>
      </c>
      <c r="C25" s="7">
        <v>7377278</v>
      </c>
      <c r="D25" s="7">
        <v>7120022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1.7141803255611385</v>
      </c>
      <c r="C27" s="14">
        <v>1.001292740061994</v>
      </c>
      <c r="D27" s="14">
        <v>1.11244546344759</v>
      </c>
    </row>
    <row r="28" spans="1:4" s="8" customFormat="1" ht="12.75">
      <c r="A28" s="24" t="s">
        <v>20</v>
      </c>
      <c r="B28" s="25">
        <v>9593909</v>
      </c>
      <c r="C28" s="25">
        <v>12750884</v>
      </c>
      <c r="D28" s="25">
        <v>6407047</v>
      </c>
    </row>
    <row r="29" spans="1:4" s="8" customFormat="1" ht="12.75">
      <c r="A29" s="8" t="s">
        <v>21</v>
      </c>
      <c r="B29" s="7">
        <v>9702165</v>
      </c>
      <c r="C29" s="7">
        <v>12976032</v>
      </c>
      <c r="D29" s="7">
        <v>6527576</v>
      </c>
    </row>
    <row r="30" spans="1:4" s="8" customFormat="1" ht="12.75">
      <c r="A30" s="8" t="s">
        <v>22</v>
      </c>
      <c r="B30" s="7">
        <v>4215673.22763993</v>
      </c>
      <c r="C30" s="7">
        <v>12750884</v>
      </c>
      <c r="D30" s="7">
        <v>6407047</v>
      </c>
    </row>
    <row r="31" spans="1:4" s="8" customFormat="1" ht="12.75">
      <c r="A31" s="8" t="s">
        <v>23</v>
      </c>
      <c r="B31" s="7">
        <v>4263242.1508944025</v>
      </c>
      <c r="C31" s="7">
        <v>12976032</v>
      </c>
      <c r="D31" s="7">
        <v>6527576</v>
      </c>
    </row>
    <row r="32" spans="1:4" s="10" customFormat="1" ht="12.75">
      <c r="A32" s="28" t="s">
        <v>24</v>
      </c>
      <c r="B32" s="29">
        <v>1.1236486955768845</v>
      </c>
      <c r="C32" s="29">
        <v>1.0176574424173257</v>
      </c>
      <c r="D32" s="29">
        <v>1.0188119425376465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1.900720309462626</v>
      </c>
      <c r="C35" s="31">
        <v>2.864590199317566</v>
      </c>
      <c r="D35" s="31">
        <v>1.658841939140142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4005042</v>
      </c>
      <c r="C39" s="7">
        <v>5873603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1.3484989898989899</v>
      </c>
      <c r="C41" s="21">
        <v>1.028833636480836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72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3469</v>
      </c>
      <c r="C12" s="7">
        <v>2252</v>
      </c>
      <c r="D12" s="7">
        <v>2157</v>
      </c>
    </row>
    <row r="13" spans="1:4" s="15" customFormat="1" ht="12.75">
      <c r="A13" s="15" t="s">
        <v>7</v>
      </c>
      <c r="B13" s="7">
        <v>1523</v>
      </c>
      <c r="C13" s="7">
        <v>2252</v>
      </c>
      <c r="D13" s="7">
        <v>2157</v>
      </c>
    </row>
    <row r="14" spans="1:4" s="10" customFormat="1" ht="12.75">
      <c r="A14" s="10" t="s">
        <v>8</v>
      </c>
      <c r="B14" s="14">
        <v>0.4390314211588354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10.441309647960535</v>
      </c>
      <c r="C15" s="23">
        <v>10.441309647960535</v>
      </c>
      <c r="D15" s="23">
        <v>10.441309647960535</v>
      </c>
    </row>
    <row r="16" spans="1:4" s="8" customFormat="1" ht="12.75">
      <c r="A16" s="8" t="s">
        <v>10</v>
      </c>
      <c r="B16" s="7">
        <v>4698589.34</v>
      </c>
      <c r="C16" s="7">
        <v>9014646.79</v>
      </c>
      <c r="D16" s="7">
        <v>7830982.24</v>
      </c>
    </row>
    <row r="17" spans="1:4" s="8" customFormat="1" ht="12.75">
      <c r="A17" s="8" t="s">
        <v>11</v>
      </c>
      <c r="B17" s="7">
        <v>18889388</v>
      </c>
      <c r="C17" s="7">
        <v>12922667</v>
      </c>
      <c r="D17" s="7">
        <v>12633725</v>
      </c>
    </row>
    <row r="18" spans="1:4" s="8" customFormat="1" ht="12.75">
      <c r="A18" s="8" t="s">
        <v>12</v>
      </c>
      <c r="B18" s="7">
        <v>8416228.858460652</v>
      </c>
      <c r="C18" s="7">
        <v>13151975</v>
      </c>
      <c r="D18" s="7">
        <v>12633725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1.791224610078533</v>
      </c>
      <c r="C20" s="14">
        <v>1.458956219403911</v>
      </c>
      <c r="D20" s="14">
        <v>1.613300172674124</v>
      </c>
    </row>
    <row r="21" spans="1:4" s="8" customFormat="1" ht="12.75">
      <c r="A21" s="24" t="s">
        <v>15</v>
      </c>
      <c r="B21" s="25">
        <v>4296002</v>
      </c>
      <c r="C21" s="25">
        <v>5384233</v>
      </c>
      <c r="D21" s="25">
        <v>5467629</v>
      </c>
    </row>
    <row r="22" spans="1:4" s="12" customFormat="1" ht="12.75">
      <c r="A22" s="26" t="s">
        <v>16</v>
      </c>
      <c r="B22" s="27">
        <v>8.491426520931764</v>
      </c>
      <c r="C22" s="27">
        <v>8.491426520931764</v>
      </c>
      <c r="D22" s="27">
        <v>8.491426520931764</v>
      </c>
    </row>
    <row r="23" spans="1:4" s="8" customFormat="1" ht="12.75">
      <c r="A23" s="8" t="s">
        <v>17</v>
      </c>
      <c r="B23" s="7">
        <v>3821141.93</v>
      </c>
      <c r="C23" s="7">
        <v>7331188.66</v>
      </c>
      <c r="D23" s="7">
        <v>6368569.89</v>
      </c>
    </row>
    <row r="24" spans="1:4" s="8" customFormat="1" ht="12.75">
      <c r="A24" s="8" t="s">
        <v>18</v>
      </c>
      <c r="B24" s="7">
        <v>14716581</v>
      </c>
      <c r="C24" s="7">
        <v>7538433</v>
      </c>
      <c r="D24" s="7">
        <v>7166096</v>
      </c>
    </row>
    <row r="25" spans="1:4" s="8" customFormat="1" ht="12.75">
      <c r="A25" s="8" t="s">
        <v>19</v>
      </c>
      <c r="B25" s="7">
        <v>6461041.471029115</v>
      </c>
      <c r="C25" s="7">
        <v>7538433</v>
      </c>
      <c r="D25" s="7">
        <v>7166096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1.6908666543640043</v>
      </c>
      <c r="C27" s="14">
        <v>1.0282688592002487</v>
      </c>
      <c r="D27" s="14">
        <v>1.1252284459109547</v>
      </c>
    </row>
    <row r="28" spans="1:4" s="8" customFormat="1" ht="12.75">
      <c r="A28" s="24" t="s">
        <v>20</v>
      </c>
      <c r="B28" s="25">
        <v>9833765</v>
      </c>
      <c r="C28" s="25">
        <v>12693359</v>
      </c>
      <c r="D28" s="25">
        <v>6316070</v>
      </c>
    </row>
    <row r="29" spans="1:4" s="8" customFormat="1" ht="12.75">
      <c r="A29" s="8" t="s">
        <v>21</v>
      </c>
      <c r="B29" s="7">
        <v>9974375</v>
      </c>
      <c r="C29" s="7">
        <v>13087971</v>
      </c>
      <c r="D29" s="7">
        <v>6293047</v>
      </c>
    </row>
    <row r="30" spans="1:4" s="8" customFormat="1" ht="12.75">
      <c r="A30" s="8" t="s">
        <v>22</v>
      </c>
      <c r="B30" s="7">
        <v>4317331.823292015</v>
      </c>
      <c r="C30" s="7">
        <v>12693359</v>
      </c>
      <c r="D30" s="7">
        <v>6316070</v>
      </c>
    </row>
    <row r="31" spans="1:4" s="8" customFormat="1" ht="12.75">
      <c r="A31" s="8" t="s">
        <v>23</v>
      </c>
      <c r="B31" s="7">
        <v>4379064.031421159</v>
      </c>
      <c r="C31" s="7">
        <v>13087971</v>
      </c>
      <c r="D31" s="7">
        <v>6293047</v>
      </c>
    </row>
    <row r="32" spans="1:4" s="10" customFormat="1" ht="12.75">
      <c r="A32" s="28" t="s">
        <v>24</v>
      </c>
      <c r="B32" s="29">
        <v>1.1269985492727241</v>
      </c>
      <c r="C32" s="29">
        <v>1.0310880673901999</v>
      </c>
      <c r="D32" s="29">
        <v>0.9963548535719206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1.962095749234592</v>
      </c>
      <c r="C35" s="31">
        <v>2.9037124370793017</v>
      </c>
      <c r="D35" s="31">
        <v>1.6072177939200638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3987753</v>
      </c>
      <c r="C39" s="7">
        <v>5721702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1.3426777777777779</v>
      </c>
      <c r="C41" s="21">
        <v>1.002226312455859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68</v>
      </c>
    </row>
    <row r="9" spans="1:4" s="5" customFormat="1" ht="12.75">
      <c r="A9" s="4" t="s">
        <v>35</v>
      </c>
      <c r="B9" s="5" t="s">
        <v>69</v>
      </c>
      <c r="C9" s="5" t="s">
        <v>70</v>
      </c>
      <c r="D9" s="5" t="s">
        <v>71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3470</v>
      </c>
      <c r="C12" s="7">
        <v>2255</v>
      </c>
      <c r="D12" s="7">
        <v>2158</v>
      </c>
    </row>
    <row r="13" spans="1:4" s="15" customFormat="1" ht="12.75">
      <c r="A13" s="15" t="s">
        <v>7</v>
      </c>
      <c r="B13" s="7">
        <v>1523</v>
      </c>
      <c r="C13" s="7">
        <v>2255</v>
      </c>
      <c r="D13" s="7">
        <v>2158</v>
      </c>
    </row>
    <row r="14" spans="1:4" s="10" customFormat="1" ht="12.75">
      <c r="A14" s="10" t="s">
        <v>8</v>
      </c>
      <c r="B14" s="14">
        <v>0.43890489913544667</v>
      </c>
      <c r="C14" s="14">
        <v>1</v>
      </c>
      <c r="D14" s="14">
        <v>1</v>
      </c>
    </row>
    <row r="15" spans="1:4" s="17" customFormat="1" ht="12.75">
      <c r="A15" s="22" t="s">
        <v>9</v>
      </c>
      <c r="B15" s="23">
        <v>10.389491414219103</v>
      </c>
      <c r="C15" s="23">
        <v>10.389491414219103</v>
      </c>
      <c r="D15" s="23">
        <v>10.389491414219103</v>
      </c>
    </row>
    <row r="16" spans="1:4" s="8" customFormat="1" ht="12.75">
      <c r="A16" s="8" t="s">
        <v>10</v>
      </c>
      <c r="B16" s="7">
        <v>4675271.14</v>
      </c>
      <c r="C16" s="7">
        <v>8969908.81</v>
      </c>
      <c r="D16" s="7">
        <v>7792118.56</v>
      </c>
    </row>
    <row r="17" spans="1:4" s="8" customFormat="1" ht="12.75">
      <c r="A17" s="8" t="s">
        <v>11</v>
      </c>
      <c r="B17" s="7">
        <v>18956408</v>
      </c>
      <c r="C17" s="7">
        <v>12996724</v>
      </c>
      <c r="D17" s="7">
        <v>12707437</v>
      </c>
    </row>
    <row r="18" spans="1:4" s="8" customFormat="1" ht="12.75">
      <c r="A18" s="8" t="s">
        <v>12</v>
      </c>
      <c r="B18" s="7">
        <v>8443254.341210375</v>
      </c>
      <c r="C18" s="7">
        <v>12996724</v>
      </c>
      <c r="D18" s="7">
        <v>12707437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1.8059389687525962</v>
      </c>
      <c r="C20" s="14">
        <v>1.4489248748561134</v>
      </c>
      <c r="D20" s="14">
        <v>1.6308064234587314</v>
      </c>
    </row>
    <row r="21" spans="1:4" s="8" customFormat="1" ht="12.75">
      <c r="A21" s="24" t="s">
        <v>15</v>
      </c>
      <c r="B21" s="25">
        <v>4238943</v>
      </c>
      <c r="C21" s="25">
        <v>5381694</v>
      </c>
      <c r="D21" s="25">
        <v>5396926</v>
      </c>
    </row>
    <row r="22" spans="1:4" s="12" customFormat="1" ht="12.75">
      <c r="A22" s="26" t="s">
        <v>16</v>
      </c>
      <c r="B22" s="27">
        <v>8.449285186262527</v>
      </c>
      <c r="C22" s="27">
        <v>8.449285186262527</v>
      </c>
      <c r="D22" s="27">
        <v>8.449285186262527</v>
      </c>
    </row>
    <row r="23" spans="1:4" s="8" customFormat="1" ht="12.75">
      <c r="A23" s="8" t="s">
        <v>17</v>
      </c>
      <c r="B23" s="7">
        <v>3802178.33</v>
      </c>
      <c r="C23" s="7">
        <v>7294805.36</v>
      </c>
      <c r="D23" s="7">
        <v>6336963.89</v>
      </c>
    </row>
    <row r="24" spans="1:4" s="8" customFormat="1" ht="12.75">
      <c r="A24" s="8" t="s">
        <v>18</v>
      </c>
      <c r="B24" s="7">
        <v>14717465</v>
      </c>
      <c r="C24" s="7">
        <v>7615029</v>
      </c>
      <c r="D24" s="7">
        <v>7310511</v>
      </c>
    </row>
    <row r="25" spans="1:4" s="8" customFormat="1" ht="12.75">
      <c r="A25" s="8" t="s">
        <v>19</v>
      </c>
      <c r="B25" s="7">
        <v>6582761.491354466</v>
      </c>
      <c r="C25" s="7">
        <v>7615029</v>
      </c>
      <c r="D25" s="7">
        <v>7310511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1.7313131894459213</v>
      </c>
      <c r="C27" s="14">
        <v>1.0438974892676232</v>
      </c>
      <c r="D27" s="14">
        <v>1.1536298970452237</v>
      </c>
    </row>
    <row r="28" spans="1:4" s="8" customFormat="1" ht="12.75">
      <c r="A28" s="24" t="s">
        <v>20</v>
      </c>
      <c r="B28" s="25">
        <v>9426488</v>
      </c>
      <c r="C28" s="25">
        <v>12767416</v>
      </c>
      <c r="D28" s="25">
        <v>6352927</v>
      </c>
    </row>
    <row r="29" spans="1:4" s="8" customFormat="1" ht="12.75">
      <c r="A29" s="8" t="s">
        <v>21</v>
      </c>
      <c r="B29" s="7">
        <v>9181400</v>
      </c>
      <c r="C29" s="7">
        <v>12631988</v>
      </c>
      <c r="D29" s="7">
        <v>6497027</v>
      </c>
    </row>
    <row r="30" spans="1:4" s="8" customFormat="1" ht="12.75">
      <c r="A30" s="8" t="s">
        <v>22</v>
      </c>
      <c r="B30" s="7">
        <v>4137331.7648414983</v>
      </c>
      <c r="C30" s="7">
        <v>12767416</v>
      </c>
      <c r="D30" s="7">
        <v>6352927</v>
      </c>
    </row>
    <row r="31" spans="1:4" s="8" customFormat="1" ht="12.75">
      <c r="A31" s="8" t="s">
        <v>23</v>
      </c>
      <c r="B31" s="7">
        <v>4029761.44092219</v>
      </c>
      <c r="C31" s="7">
        <v>12631988</v>
      </c>
      <c r="D31" s="7">
        <v>6497027</v>
      </c>
    </row>
    <row r="32" spans="1:4" s="10" customFormat="1" ht="12.75">
      <c r="A32" s="28" t="s">
        <v>24</v>
      </c>
      <c r="B32" s="29">
        <v>1.0822223033175828</v>
      </c>
      <c r="C32" s="29">
        <v>0.9893926852544007</v>
      </c>
      <c r="D32" s="29">
        <v>1.0226824580228924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1.8145917194180732</v>
      </c>
      <c r="C35" s="31">
        <v>2.816525400106046</v>
      </c>
      <c r="D35" s="31">
        <v>1.6675893596772995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4216276</v>
      </c>
      <c r="C39" s="7">
        <v>7577016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1.419621548821549</v>
      </c>
      <c r="C41" s="21">
        <v>1.3272073248657557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4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52.7109375" style="2" customWidth="1"/>
    <col min="2" max="4" width="22.140625" style="2" customWidth="1"/>
    <col min="5" max="16384" width="9.140625" style="2" customWidth="1"/>
  </cols>
  <sheetData>
    <row r="4" spans="1:2" ht="14.25">
      <c r="A4" s="34"/>
      <c r="B4" s="34"/>
    </row>
    <row r="5" spans="1:4" ht="14.25">
      <c r="A5" s="1"/>
      <c r="B5" s="1"/>
      <c r="C5" s="1"/>
      <c r="D5" s="1"/>
    </row>
    <row r="7" s="3" customFormat="1" ht="12.75"/>
    <row r="8" s="3" customFormat="1" ht="12.75">
      <c r="A8" s="3" t="s">
        <v>67</v>
      </c>
    </row>
    <row r="9" spans="1:4" s="5" customFormat="1" ht="25.5">
      <c r="A9" s="4" t="s">
        <v>35</v>
      </c>
      <c r="B9" s="5" t="s">
        <v>1</v>
      </c>
      <c r="C9" s="5" t="s">
        <v>3</v>
      </c>
      <c r="D9" s="5" t="s">
        <v>4</v>
      </c>
    </row>
    <row r="10" s="3" customFormat="1" ht="12" customHeight="1"/>
    <row r="11" spans="1:4" s="8" customFormat="1" ht="12.75" customHeight="1">
      <c r="A11" s="8" t="s">
        <v>5</v>
      </c>
      <c r="B11" s="7">
        <v>45000000</v>
      </c>
      <c r="C11" s="7">
        <v>86336361</v>
      </c>
      <c r="D11" s="7">
        <v>75000000</v>
      </c>
    </row>
    <row r="12" spans="1:4" s="9" customFormat="1" ht="12.75">
      <c r="A12" s="9" t="s">
        <v>6</v>
      </c>
      <c r="B12" s="7">
        <v>3470</v>
      </c>
      <c r="C12" s="7">
        <v>7663</v>
      </c>
      <c r="D12" s="7">
        <v>2158</v>
      </c>
    </row>
    <row r="13" spans="1:4" s="15" customFormat="1" ht="12.75">
      <c r="A13" s="15" t="s">
        <v>7</v>
      </c>
      <c r="B13" s="7">
        <v>1523</v>
      </c>
      <c r="C13" s="7">
        <v>2695</v>
      </c>
      <c r="D13" s="7">
        <v>2158</v>
      </c>
    </row>
    <row r="14" spans="1:4" s="10" customFormat="1" ht="12.75">
      <c r="A14" s="10" t="s">
        <v>8</v>
      </c>
      <c r="B14" s="14">
        <v>0.43890489913544667</v>
      </c>
      <c r="C14" s="14">
        <v>0.35168993866631865</v>
      </c>
      <c r="D14" s="14">
        <v>1</v>
      </c>
    </row>
    <row r="15" spans="1:4" s="17" customFormat="1" ht="12.75">
      <c r="A15" s="22" t="s">
        <v>9</v>
      </c>
      <c r="B15" s="23">
        <v>10.337930344515383</v>
      </c>
      <c r="C15" s="23">
        <v>10.337930344515383</v>
      </c>
      <c r="D15" s="23">
        <v>10.337930344515383</v>
      </c>
    </row>
    <row r="16" spans="1:4" s="8" customFormat="1" ht="12.75">
      <c r="A16" s="8" t="s">
        <v>10</v>
      </c>
      <c r="B16" s="7">
        <v>4652068.66</v>
      </c>
      <c r="C16" s="7">
        <v>8925392.86</v>
      </c>
      <c r="D16" s="7">
        <v>7753447.76</v>
      </c>
    </row>
    <row r="17" spans="1:4" s="8" customFormat="1" ht="12.75">
      <c r="A17" s="8" t="s">
        <v>11</v>
      </c>
      <c r="B17" s="7">
        <v>18471804</v>
      </c>
      <c r="C17" s="7">
        <v>41934207</v>
      </c>
      <c r="D17" s="7">
        <v>12347620</v>
      </c>
    </row>
    <row r="18" spans="1:4" s="8" customFormat="1" ht="12.75">
      <c r="A18" s="8" t="s">
        <v>12</v>
      </c>
      <c r="B18" s="7">
        <v>8230559.27146974</v>
      </c>
      <c r="C18" s="7">
        <v>14977146.68785071</v>
      </c>
      <c r="D18" s="7">
        <v>12347620</v>
      </c>
    </row>
    <row r="19" spans="1:4" s="12" customFormat="1" ht="12.75">
      <c r="A19" s="12" t="s">
        <v>13</v>
      </c>
      <c r="B19" s="7" t="s">
        <v>36</v>
      </c>
      <c r="C19" s="7" t="s">
        <v>36</v>
      </c>
      <c r="D19" s="7" t="s">
        <v>36</v>
      </c>
    </row>
    <row r="20" spans="1:4" s="8" customFormat="1" ht="12.75">
      <c r="A20" s="8" t="s">
        <v>14</v>
      </c>
      <c r="B20" s="14">
        <v>1.7692256656138303</v>
      </c>
      <c r="C20" s="14">
        <v>1.6780378099626543</v>
      </c>
      <c r="D20" s="14">
        <v>1.5925328166523947</v>
      </c>
    </row>
    <row r="21" spans="1:4" s="8" customFormat="1" ht="12.75">
      <c r="A21" s="24" t="s">
        <v>15</v>
      </c>
      <c r="B21" s="25">
        <v>4200463</v>
      </c>
      <c r="C21" s="25">
        <v>18123837</v>
      </c>
      <c r="D21" s="25">
        <v>5348647</v>
      </c>
    </row>
    <row r="22" spans="1:4" s="12" customFormat="1" ht="12.75">
      <c r="A22" s="26" t="s">
        <v>16</v>
      </c>
      <c r="B22" s="27">
        <v>8.407352991021549</v>
      </c>
      <c r="C22" s="27">
        <v>8.407352991021549</v>
      </c>
      <c r="D22" s="27">
        <v>8.407352991021549</v>
      </c>
    </row>
    <row r="23" spans="1:4" s="8" customFormat="1" ht="12.75">
      <c r="A23" s="8" t="s">
        <v>17</v>
      </c>
      <c r="B23" s="7">
        <v>3783308.85</v>
      </c>
      <c r="C23" s="7">
        <v>7258602.63</v>
      </c>
      <c r="D23" s="7">
        <v>6305514.74</v>
      </c>
    </row>
    <row r="24" spans="1:4" s="8" customFormat="1" ht="12.75">
      <c r="A24" s="8" t="s">
        <v>18</v>
      </c>
      <c r="B24" s="7">
        <v>14271441</v>
      </c>
      <c r="C24" s="7">
        <v>23810371</v>
      </c>
      <c r="D24" s="7">
        <v>6998973</v>
      </c>
    </row>
    <row r="25" spans="1:4" s="8" customFormat="1" ht="12.75">
      <c r="A25" s="8" t="s">
        <v>19</v>
      </c>
      <c r="B25" s="7">
        <v>6386999.372622478</v>
      </c>
      <c r="C25" s="7">
        <v>8603175.916612294</v>
      </c>
      <c r="D25" s="7">
        <v>6998973</v>
      </c>
    </row>
    <row r="26" spans="1:4" s="8" customFormat="1" ht="12.75">
      <c r="A26" s="8" t="s">
        <v>13</v>
      </c>
      <c r="B26" s="7" t="s">
        <v>36</v>
      </c>
      <c r="C26" s="7" t="s">
        <v>36</v>
      </c>
      <c r="D26" s="7" t="s">
        <v>36</v>
      </c>
    </row>
    <row r="27" spans="1:4" s="10" customFormat="1" ht="12.75">
      <c r="A27" s="10" t="s">
        <v>14</v>
      </c>
      <c r="B27" s="14">
        <v>1.6882045917616475</v>
      </c>
      <c r="C27" s="14">
        <v>1.1852385858753496</v>
      </c>
      <c r="D27" s="14">
        <v>1.1099764711675228</v>
      </c>
    </row>
    <row r="28" spans="1:4" s="8" customFormat="1" ht="12.75">
      <c r="A28" s="24" t="s">
        <v>20</v>
      </c>
      <c r="B28" s="25">
        <v>9251342</v>
      </c>
      <c r="C28" s="25">
        <v>41934207</v>
      </c>
      <c r="D28" s="25">
        <v>6157772</v>
      </c>
    </row>
    <row r="29" spans="1:4" s="8" customFormat="1" ht="12.75">
      <c r="A29" s="8" t="s">
        <v>21</v>
      </c>
      <c r="B29" s="7">
        <v>9488888</v>
      </c>
      <c r="C29" s="7">
        <v>42209949</v>
      </c>
      <c r="D29" s="7">
        <v>6060083</v>
      </c>
    </row>
    <row r="30" spans="1:4" s="8" customFormat="1" ht="12.75">
      <c r="A30" s="8" t="s">
        <v>22</v>
      </c>
      <c r="B30" s="7">
        <v>4060459.3273775214</v>
      </c>
      <c r="C30" s="7">
        <v>14747838.68785071</v>
      </c>
      <c r="D30" s="7">
        <v>6157772</v>
      </c>
    </row>
    <row r="31" spans="1:4" s="8" customFormat="1" ht="12.75">
      <c r="A31" s="8" t="s">
        <v>23</v>
      </c>
      <c r="B31" s="7">
        <v>4164719.4305475503</v>
      </c>
      <c r="C31" s="7">
        <v>14844814.374918438</v>
      </c>
      <c r="D31" s="7">
        <v>6060083</v>
      </c>
    </row>
    <row r="32" spans="1:4" s="10" customFormat="1" ht="12.75">
      <c r="A32" s="28" t="s">
        <v>24</v>
      </c>
      <c r="B32" s="29">
        <v>1.1396410260142678</v>
      </c>
      <c r="C32" s="29">
        <v>1.006575586370335</v>
      </c>
      <c r="D32" s="29">
        <v>0.9841356581568789</v>
      </c>
    </row>
    <row r="33" spans="1:4" s="18" customFormat="1" ht="12.75">
      <c r="A33" s="18" t="s">
        <v>25</v>
      </c>
      <c r="B33" s="19">
        <v>0.9</v>
      </c>
      <c r="C33" s="19">
        <v>0.9</v>
      </c>
      <c r="D33" s="19">
        <v>0.9</v>
      </c>
    </row>
    <row r="34" spans="1:4" s="9" customFormat="1" ht="12.75">
      <c r="A34" s="9" t="s">
        <v>26</v>
      </c>
      <c r="B34" s="7" t="s">
        <v>36</v>
      </c>
      <c r="C34" s="7" t="s">
        <v>36</v>
      </c>
      <c r="D34" s="7" t="s">
        <v>36</v>
      </c>
    </row>
    <row r="35" spans="1:4" s="20" customFormat="1" ht="12.75">
      <c r="A35" s="30" t="s">
        <v>27</v>
      </c>
      <c r="B35" s="31">
        <v>1.8847164607626634</v>
      </c>
      <c r="C35" s="31">
        <v>3.3264226253719076</v>
      </c>
      <c r="D35" s="31">
        <v>1.5631969641335406</v>
      </c>
    </row>
    <row r="36" spans="1:4" s="10" customFormat="1" ht="12.75">
      <c r="A36" s="10" t="s">
        <v>25</v>
      </c>
      <c r="B36" s="14">
        <v>0.95</v>
      </c>
      <c r="C36" s="14">
        <v>0.95</v>
      </c>
      <c r="D36" s="14">
        <v>0.95</v>
      </c>
    </row>
    <row r="37" spans="1:4" s="10" customFormat="1" ht="12.75">
      <c r="A37" s="10" t="s">
        <v>26</v>
      </c>
      <c r="B37" s="14" t="s">
        <v>36</v>
      </c>
      <c r="C37" s="14" t="s">
        <v>36</v>
      </c>
      <c r="D37" s="14" t="s">
        <v>36</v>
      </c>
    </row>
    <row r="38" spans="1:4" s="8" customFormat="1" ht="12.75">
      <c r="A38" s="24" t="s">
        <v>28</v>
      </c>
      <c r="B38" s="25">
        <v>2970000</v>
      </c>
      <c r="C38" s="25">
        <v>5708992</v>
      </c>
      <c r="D38" s="25">
        <v>3960000</v>
      </c>
    </row>
    <row r="39" spans="1:4" s="8" customFormat="1" ht="12.75">
      <c r="A39" s="8" t="s">
        <v>29</v>
      </c>
      <c r="B39" s="7">
        <v>4207928</v>
      </c>
      <c r="C39" s="7">
        <v>7535519</v>
      </c>
      <c r="D39" s="7">
        <v>3960000</v>
      </c>
    </row>
    <row r="40" spans="1:4" s="20" customFormat="1" ht="12.75">
      <c r="A40" s="20" t="s">
        <v>30</v>
      </c>
      <c r="B40" s="21">
        <v>1</v>
      </c>
      <c r="C40" s="21">
        <v>1</v>
      </c>
      <c r="D40" s="21">
        <v>1</v>
      </c>
    </row>
    <row r="41" spans="1:4" s="20" customFormat="1" ht="12.75">
      <c r="A41" s="20" t="s">
        <v>31</v>
      </c>
      <c r="B41" s="21">
        <v>1.4168107744107745</v>
      </c>
      <c r="C41" s="21">
        <v>1.3199386161339866</v>
      </c>
      <c r="D41" s="21">
        <v>1</v>
      </c>
    </row>
    <row r="42" spans="1:4" s="9" customFormat="1" ht="12.75">
      <c r="A42" s="9" t="s">
        <v>26</v>
      </c>
      <c r="B42" s="6" t="s">
        <v>36</v>
      </c>
      <c r="C42" s="6" t="s">
        <v>36</v>
      </c>
      <c r="D42" s="6" t="s">
        <v>36</v>
      </c>
    </row>
    <row r="43" spans="1:4" s="11" customFormat="1" ht="12.75">
      <c r="A43" s="32"/>
      <c r="B43" s="33"/>
      <c r="C43" s="33"/>
      <c r="D43" s="33"/>
    </row>
  </sheetData>
  <sheetProtection password="F4F5" sheet="1"/>
  <mergeCells count="1">
    <mergeCell ref="A4:B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hfc-stuart</dc:creator>
  <cp:keywords/>
  <dc:description/>
  <cp:lastModifiedBy>Ian Lloyd</cp:lastModifiedBy>
  <cp:lastPrinted>2022-02-23T09:58:56Z</cp:lastPrinted>
  <dcterms:created xsi:type="dcterms:W3CDTF">2004-07-15T13:58:05Z</dcterms:created>
  <dcterms:modified xsi:type="dcterms:W3CDTF">2024-04-16T08:06:12Z</dcterms:modified>
  <cp:category/>
  <cp:version/>
  <cp:contentType/>
  <cp:contentStatus/>
</cp:coreProperties>
</file>